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DFA\Payroll\Forms\Timesheets &amp; Leave Report Forms\2024 updates\"/>
    </mc:Choice>
  </mc:AlternateContent>
  <xr:revisionPtr revIDLastSave="0" documentId="13_ncr:1_{CB40B875-78C0-40DC-9746-523619A84C8D}" xr6:coauthVersionLast="47" xr6:coauthVersionMax="47" xr10:uidLastSave="{00000000-0000-0000-0000-000000000000}"/>
  <bookViews>
    <workbookView xWindow="30612" yWindow="-108" windowWidth="30936" windowHeight="16896" xr2:uid="{00000000-000D-0000-FFFF-FFFF00000000}"/>
  </bookViews>
  <sheets>
    <sheet name="Student, WS, Unit Pay, TempHelp" sheetId="1" r:id="rId1"/>
  </sheets>
  <definedNames>
    <definedName name="_xlnm.Print_Area" localSheetId="0">'Student, WS, Unit Pay, TempHelp'!$A$1:$R$41</definedName>
    <definedName name="WS_paynumbers">'Student, WS, Unit Pay, TempHelp'!$A$66:$A$77</definedName>
    <definedName name="WS_payperiod">'Student, WS, Unit Pay, TempHelp'!$A$66:$B$77</definedName>
    <definedName name="WS_Print_Area">'Student, WS, Unit Pay, TempHelp'!$A$1:$R$39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4" i="1" l="1"/>
  <c r="B175" i="1" s="1"/>
  <c r="B176" i="1" s="1"/>
  <c r="B177" i="1" s="1"/>
  <c r="B178" i="1" s="1"/>
  <c r="B179" i="1" s="1"/>
  <c r="B180" i="1" s="1"/>
  <c r="B181" i="1" s="1"/>
  <c r="B182" i="1" s="1"/>
  <c r="B183" i="1" s="1"/>
  <c r="B184" i="1" s="1"/>
  <c r="B185" i="1" s="1"/>
  <c r="B186" i="1" s="1"/>
  <c r="H26" i="1"/>
  <c r="G26" i="1"/>
  <c r="F26" i="1"/>
  <c r="E26" i="1"/>
  <c r="D26" i="1"/>
  <c r="C26" i="1"/>
  <c r="Q24" i="1"/>
  <c r="I24" i="1"/>
  <c r="R24" i="1" s="1"/>
  <c r="B26" i="1"/>
  <c r="K26" i="1"/>
  <c r="L26" i="1"/>
  <c r="M26" i="1"/>
  <c r="N26" i="1"/>
  <c r="O26" i="1"/>
  <c r="P26" i="1"/>
  <c r="J26" i="1"/>
  <c r="Q23" i="1"/>
  <c r="Q22" i="1"/>
  <c r="Q25" i="1"/>
  <c r="R25" i="1" s="1"/>
  <c r="I23" i="1"/>
  <c r="I25" i="1"/>
  <c r="Q29" i="1"/>
  <c r="I29" i="1"/>
  <c r="R29" i="1" s="1"/>
  <c r="K19" i="1"/>
  <c r="L19" i="1"/>
  <c r="L31" i="1" s="1"/>
  <c r="M19" i="1"/>
  <c r="N19" i="1"/>
  <c r="O19" i="1"/>
  <c r="P19" i="1"/>
  <c r="P31" i="1" s="1"/>
  <c r="J19" i="1"/>
  <c r="J31" i="1" s="1"/>
  <c r="C19" i="1"/>
  <c r="C31" i="1" s="1"/>
  <c r="D19" i="1"/>
  <c r="D31" i="1" s="1"/>
  <c r="E19" i="1"/>
  <c r="E31" i="1" s="1"/>
  <c r="F19" i="1"/>
  <c r="F31" i="1" s="1"/>
  <c r="G19" i="1"/>
  <c r="G31" i="1" s="1"/>
  <c r="H19" i="1"/>
  <c r="H31" i="1" s="1"/>
  <c r="B19" i="1"/>
  <c r="B31" i="1" s="1"/>
  <c r="I22" i="1"/>
  <c r="R22" i="1" s="1"/>
  <c r="O36" i="1"/>
  <c r="A70" i="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B96" i="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48" i="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36" i="1"/>
  <c r="B137" i="1" s="1"/>
  <c r="B138" i="1" s="1"/>
  <c r="B139" i="1" s="1"/>
  <c r="B140" i="1" s="1"/>
  <c r="B141" i="1" s="1"/>
  <c r="B142" i="1" s="1"/>
  <c r="B143" i="1" s="1"/>
  <c r="B144" i="1" s="1"/>
  <c r="B145" i="1" s="1"/>
  <c r="B146" i="1" s="1"/>
  <c r="B123" i="1"/>
  <c r="B124" i="1" s="1"/>
  <c r="B125" i="1" s="1"/>
  <c r="B126" i="1" s="1"/>
  <c r="B127" i="1" s="1"/>
  <c r="B128" i="1" s="1"/>
  <c r="B129" i="1" s="1"/>
  <c r="B130" i="1" s="1"/>
  <c r="B131" i="1" s="1"/>
  <c r="B132" i="1" s="1"/>
  <c r="B133" i="1" s="1"/>
  <c r="B134" i="1" s="1"/>
  <c r="O38" i="1"/>
  <c r="B10" i="1"/>
  <c r="C10" i="1" s="1"/>
  <c r="D10" i="1" s="1"/>
  <c r="E10" i="1" s="1"/>
  <c r="F10" i="1" s="1"/>
  <c r="G10" i="1" s="1"/>
  <c r="H10" i="1" s="1"/>
  <c r="J10" i="1" s="1"/>
  <c r="K10" i="1" s="1"/>
  <c r="L10" i="1" s="1"/>
  <c r="M10" i="1" s="1"/>
  <c r="N10" i="1" s="1"/>
  <c r="O10" i="1" s="1"/>
  <c r="P10" i="1" s="1"/>
  <c r="J7" i="1" s="1"/>
  <c r="R23" i="1" l="1"/>
  <c r="O31" i="1"/>
  <c r="N31" i="1"/>
  <c r="I26" i="1"/>
  <c r="Q26" i="1"/>
  <c r="K31" i="1"/>
  <c r="M31" i="1"/>
  <c r="R26" i="1"/>
  <c r="A120" i="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I19" i="1"/>
  <c r="Q19" i="1"/>
  <c r="A141" i="1" l="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R3" i="1"/>
  <c r="I31" i="1"/>
  <c r="Q31" i="1"/>
  <c r="R19" i="1"/>
  <c r="R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Human Resources</author>
  </authors>
  <commentList>
    <comment ref="C7" authorId="0" shapeId="0" xr:uid="{00000000-0006-0000-0000-000001000000}">
      <text>
        <r>
          <rPr>
            <sz val="10"/>
            <color indexed="81"/>
            <rFont val="Tahoma"/>
            <family val="2"/>
          </rPr>
          <t>To enter dates for payroll - select the appropriate start date from the pull down menu.</t>
        </r>
      </text>
    </comment>
    <comment ref="C11" authorId="0" shapeId="0" xr:uid="{00000000-0006-0000-0000-000002000000}">
      <text>
        <r>
          <rPr>
            <b/>
            <sz val="9"/>
            <color indexed="81"/>
            <rFont val="Tahoma"/>
            <family val="2"/>
          </rPr>
          <t>Entering Time:</t>
        </r>
        <r>
          <rPr>
            <sz val="9"/>
            <color indexed="81"/>
            <rFont val="Tahoma"/>
            <family val="2"/>
          </rPr>
          <t xml:space="preserve">
Time must entered using the designation of am or pm  
Eg:  8:05 am
       1:47 pm</t>
        </r>
        <r>
          <rPr>
            <sz val="10"/>
            <color indexed="81"/>
            <rFont val="Tahoma"/>
            <family val="2"/>
          </rPr>
          <t xml:space="preserve">
</t>
        </r>
      </text>
    </comment>
    <comment ref="K11" authorId="0" shapeId="0" xr:uid="{00000000-0006-0000-0000-000003000000}">
      <text>
        <r>
          <rPr>
            <b/>
            <sz val="9"/>
            <color indexed="81"/>
            <rFont val="Tahoma"/>
            <family val="2"/>
          </rPr>
          <t>Entering Time:</t>
        </r>
        <r>
          <rPr>
            <sz val="9"/>
            <color indexed="81"/>
            <rFont val="Tahoma"/>
            <family val="2"/>
          </rPr>
          <t xml:space="preserve">
Time must entered using the designation of am or pm  
Eg:  8:00 am
       1:45 pm</t>
        </r>
        <r>
          <rPr>
            <sz val="10"/>
            <color indexed="81"/>
            <rFont val="Tahoma"/>
            <family val="2"/>
          </rPr>
          <t xml:space="preserve">
</t>
        </r>
      </text>
    </comment>
    <comment ref="A33" authorId="0" shapeId="0" xr:uid="{00000000-0006-0000-0000-000004000000}">
      <text>
        <r>
          <rPr>
            <b/>
            <sz val="10"/>
            <color indexed="81"/>
            <rFont val="Tahoma"/>
            <family val="2"/>
          </rPr>
          <t>Instructions:</t>
        </r>
        <r>
          <rPr>
            <b/>
            <sz val="10"/>
            <color indexed="81"/>
            <rFont val="Tahoma"/>
            <family val="2"/>
          </rPr>
          <t xml:space="preserve">
To make a change to one of the protected cells you must:
1.  Go to the tools menu, select protection, and then select unprotect sheet.
2.  Make the change to the desired cell.
3.  Go to the tools menu, select protection, and then select protect sheet. </t>
        </r>
        <r>
          <rPr>
            <sz val="10"/>
            <color indexed="81"/>
            <rFont val="Tahoma"/>
            <family val="2"/>
          </rPr>
          <t xml:space="preserve">
</t>
        </r>
      </text>
    </comment>
    <comment ref="O36" authorId="0" shapeId="0" xr:uid="{00000000-0006-0000-0000-000005000000}">
      <text>
        <r>
          <rPr>
            <b/>
            <sz val="10"/>
            <color indexed="81"/>
            <rFont val="Tahoma"/>
            <family val="2"/>
          </rPr>
          <t>Date:
This date automatically changes to todays date.</t>
        </r>
        <r>
          <rPr>
            <sz val="10"/>
            <color indexed="81"/>
            <rFont val="Tahoma"/>
            <family val="2"/>
          </rPr>
          <t xml:space="preserve">
</t>
        </r>
      </text>
    </comment>
  </commentList>
</comments>
</file>

<file path=xl/sharedStrings.xml><?xml version="1.0" encoding="utf-8"?>
<sst xmlns="http://schemas.openxmlformats.org/spreadsheetml/2006/main" count="55" uniqueCount="34">
  <si>
    <t>University of Idaho Time Report</t>
  </si>
  <si>
    <t xml:space="preserve">PAY# </t>
  </si>
  <si>
    <t xml:space="preserve">ORG# </t>
  </si>
  <si>
    <t xml:space="preserve">Last Name, First Name </t>
  </si>
  <si>
    <t xml:space="preserve"> </t>
  </si>
  <si>
    <t>Pay Period Beginning</t>
  </si>
  <si>
    <t>Ending</t>
  </si>
  <si>
    <t>Work Time</t>
  </si>
  <si>
    <t>Sun</t>
  </si>
  <si>
    <t>Mon</t>
  </si>
  <si>
    <t>Tue</t>
  </si>
  <si>
    <t>Wed</t>
  </si>
  <si>
    <t>Thu</t>
  </si>
  <si>
    <t>Fri</t>
  </si>
  <si>
    <t>Sat</t>
  </si>
  <si>
    <t>Start</t>
  </si>
  <si>
    <t>Stop</t>
  </si>
  <si>
    <t>Special Instructions</t>
  </si>
  <si>
    <t>Employee's Signature</t>
  </si>
  <si>
    <t>Date</t>
  </si>
  <si>
    <t>Employer's Signature</t>
  </si>
  <si>
    <t>Pay Period Total</t>
  </si>
  <si>
    <t>Week 2 Total</t>
  </si>
  <si>
    <t>Week 1 Total</t>
  </si>
  <si>
    <t>V00000000</t>
  </si>
  <si>
    <t>PCN</t>
  </si>
  <si>
    <t>Unit Pay</t>
  </si>
  <si>
    <t>Total Units</t>
  </si>
  <si>
    <t>Student, Work Study, Unit Pay, Temp Help Time Report</t>
  </si>
  <si>
    <r>
      <rPr>
        <b/>
        <i/>
        <sz val="10"/>
        <rFont val="Arial"/>
        <family val="2"/>
      </rPr>
      <t>WA Paid Sick Leave</t>
    </r>
    <r>
      <rPr>
        <i/>
        <sz val="10"/>
        <rFont val="Arial"/>
        <family val="2"/>
      </rPr>
      <t xml:space="preserve">
*For employees with WA work location only</t>
    </r>
  </si>
  <si>
    <t xml:space="preserve">Hours Worked </t>
  </si>
  <si>
    <r>
      <t xml:space="preserve">DEDUCTIONS
</t>
    </r>
    <r>
      <rPr>
        <sz val="9"/>
        <rFont val="Arial"/>
        <family val="2"/>
      </rPr>
      <t>*if applicable</t>
    </r>
  </si>
  <si>
    <t>Total</t>
  </si>
  <si>
    <t>Rev. 03/20/2024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</si>
</sst>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
    <numFmt numFmtId="165" formatCode="m/d"/>
    <numFmt numFmtId="166" formatCode="mmmm\ d\,\ yyyy"/>
  </numFmts>
  <fonts count="16" x14ac:knownFonts="1">
    <font>
      <sz val="10"/>
      <name val="Arial"/>
    </font>
    <font>
      <u/>
      <sz val="14"/>
      <name val="Arial"/>
      <family val="2"/>
    </font>
    <font>
      <b/>
      <sz val="14"/>
      <name val="Arial"/>
      <family val="2"/>
    </font>
    <font>
      <b/>
      <sz val="18"/>
      <name val="Arial"/>
      <family val="2"/>
    </font>
    <font>
      <b/>
      <sz val="10"/>
      <name val="Arial"/>
      <family val="2"/>
    </font>
    <font>
      <sz val="10"/>
      <name val="Arial"/>
      <family val="2"/>
    </font>
    <font>
      <sz val="12"/>
      <name val="Arial"/>
      <family val="2"/>
    </font>
    <font>
      <sz val="14"/>
      <name val="Arial"/>
      <family val="2"/>
    </font>
    <font>
      <i/>
      <sz val="10"/>
      <name val="Arial"/>
      <family val="2"/>
    </font>
    <font>
      <sz val="10"/>
      <color indexed="81"/>
      <name val="Tahoma"/>
      <family val="2"/>
    </font>
    <font>
      <b/>
      <sz val="9"/>
      <color indexed="81"/>
      <name val="Tahoma"/>
      <family val="2"/>
    </font>
    <font>
      <sz val="9"/>
      <color indexed="81"/>
      <name val="Tahoma"/>
      <family val="2"/>
    </font>
    <font>
      <b/>
      <sz val="10"/>
      <color indexed="81"/>
      <name val="Tahoma"/>
      <family val="2"/>
    </font>
    <font>
      <sz val="9"/>
      <name val="Arial"/>
      <family val="2"/>
    </font>
    <font>
      <b/>
      <i/>
      <sz val="10"/>
      <name val="Arial"/>
      <family val="2"/>
    </font>
    <font>
      <sz val="10"/>
      <color indexed="8"/>
      <name val="Arial"/>
      <family val="2"/>
    </font>
  </fonts>
  <fills count="5">
    <fill>
      <patternFill patternType="none"/>
    </fill>
    <fill>
      <patternFill patternType="gray125"/>
    </fill>
    <fill>
      <patternFill patternType="solid">
        <fgColor indexed="65"/>
        <bgColor indexed="64"/>
      </patternFill>
    </fill>
    <fill>
      <patternFill patternType="lightDown">
        <bgColor indexed="9"/>
      </patternFill>
    </fill>
    <fill>
      <patternFill patternType="lightDown"/>
    </fill>
  </fills>
  <borders count="4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05">
    <xf numFmtId="0" fontId="0" fillId="0" borderId="0" xfId="0"/>
    <xf numFmtId="0" fontId="2" fillId="0" borderId="0" xfId="0" applyFont="1" applyProtection="1">
      <protection locked="0"/>
    </xf>
    <xf numFmtId="0" fontId="4" fillId="0" borderId="0" xfId="0" applyFont="1"/>
    <xf numFmtId="0" fontId="5" fillId="0" borderId="0" xfId="0" applyFont="1" applyAlignment="1" applyProtection="1">
      <alignment horizontal="center"/>
      <protection locked="0"/>
    </xf>
    <xf numFmtId="0" fontId="0" fillId="0" borderId="0" xfId="0" applyAlignment="1">
      <alignment horizontal="right"/>
    </xf>
    <xf numFmtId="0" fontId="6" fillId="0" borderId="0" xfId="0" applyFont="1"/>
    <xf numFmtId="0" fontId="7" fillId="0" borderId="0" xfId="0" applyFont="1"/>
    <xf numFmtId="0" fontId="0" fillId="0" borderId="0" xfId="0" applyProtection="1">
      <protection locked="0"/>
    </xf>
    <xf numFmtId="20" fontId="0" fillId="0" borderId="1" xfId="0" applyNumberFormat="1" applyBorder="1" applyProtection="1">
      <protection locked="0"/>
    </xf>
    <xf numFmtId="2" fontId="4" fillId="0" borderId="1" xfId="0" applyNumberFormat="1" applyFont="1" applyBorder="1" applyProtection="1">
      <protection locked="0"/>
    </xf>
    <xf numFmtId="2" fontId="4" fillId="0" borderId="0" xfId="0" applyNumberFormat="1" applyFont="1"/>
    <xf numFmtId="0" fontId="0" fillId="0" borderId="2" xfId="0" applyBorder="1"/>
    <xf numFmtId="164" fontId="0" fillId="0" borderId="0" xfId="0" applyNumberFormat="1" applyAlignment="1">
      <alignment horizontal="right"/>
    </xf>
    <xf numFmtId="16" fontId="0" fillId="0" borderId="0" xfId="0" applyNumberFormat="1"/>
    <xf numFmtId="166" fontId="0" fillId="0" borderId="0" xfId="0" applyNumberFormat="1"/>
    <xf numFmtId="1" fontId="0" fillId="0" borderId="0" xfId="0" applyNumberFormat="1"/>
    <xf numFmtId="2" fontId="4" fillId="0" borderId="3" xfId="0" applyNumberFormat="1" applyFont="1" applyBorder="1"/>
    <xf numFmtId="0" fontId="4" fillId="0" borderId="4" xfId="0" applyFont="1" applyBorder="1" applyAlignment="1">
      <alignment horizontal="center"/>
    </xf>
    <xf numFmtId="0" fontId="4" fillId="0" borderId="5" xfId="0" applyFont="1" applyBorder="1" applyAlignment="1">
      <alignment horizontal="center"/>
    </xf>
    <xf numFmtId="20" fontId="0" fillId="0" borderId="6" xfId="0" applyNumberFormat="1" applyBorder="1" applyProtection="1">
      <protection locked="0"/>
    </xf>
    <xf numFmtId="2" fontId="4" fillId="0" borderId="7" xfId="0" applyNumberFormat="1" applyFont="1" applyBorder="1"/>
    <xf numFmtId="2" fontId="4" fillId="0" borderId="8" xfId="0" applyNumberFormat="1" applyFont="1" applyBorder="1" applyProtection="1">
      <protection locked="0"/>
    </xf>
    <xf numFmtId="0" fontId="5" fillId="0" borderId="9" xfId="0" applyFont="1" applyBorder="1" applyAlignment="1">
      <alignment horizontal="center"/>
    </xf>
    <xf numFmtId="0" fontId="5" fillId="0" borderId="10" xfId="0" applyFont="1" applyBorder="1" applyAlignment="1">
      <alignment horizontal="center"/>
    </xf>
    <xf numFmtId="0" fontId="4" fillId="0" borderId="11" xfId="0" applyFont="1" applyBorder="1"/>
    <xf numFmtId="0" fontId="5" fillId="0" borderId="11" xfId="0" applyFont="1" applyBorder="1" applyAlignment="1">
      <alignment horizontal="center"/>
    </xf>
    <xf numFmtId="20" fontId="0" fillId="0" borderId="3" xfId="0" applyNumberFormat="1" applyBorder="1" applyProtection="1">
      <protection locked="0"/>
    </xf>
    <xf numFmtId="0" fontId="4" fillId="0" borderId="12" xfId="0" applyFont="1" applyBorder="1" applyAlignment="1">
      <alignment horizontal="center"/>
    </xf>
    <xf numFmtId="165" fontId="4" fillId="0" borderId="13" xfId="0" applyNumberFormat="1" applyFont="1" applyBorder="1" applyAlignment="1">
      <alignment horizontal="center"/>
    </xf>
    <xf numFmtId="165" fontId="4" fillId="0" borderId="6" xfId="0" applyNumberFormat="1" applyFont="1" applyBorder="1" applyAlignment="1">
      <alignment horizontal="center"/>
    </xf>
    <xf numFmtId="165" fontId="4" fillId="0" borderId="14" xfId="0" applyNumberFormat="1" applyFont="1" applyBorder="1" applyAlignment="1">
      <alignment horizontal="center"/>
    </xf>
    <xf numFmtId="0" fontId="4" fillId="0" borderId="15" xfId="0" applyFont="1" applyBorder="1" applyAlignment="1">
      <alignment horizontal="center"/>
    </xf>
    <xf numFmtId="165" fontId="4" fillId="0" borderId="16" xfId="0" applyNumberFormat="1" applyFont="1" applyBorder="1" applyAlignment="1">
      <alignment horizontal="center"/>
    </xf>
    <xf numFmtId="0" fontId="2" fillId="0" borderId="0" xfId="0" applyFont="1"/>
    <xf numFmtId="2" fontId="4" fillId="0" borderId="17" xfId="0" applyNumberFormat="1" applyFont="1" applyBorder="1" applyProtection="1">
      <protection locked="0"/>
    </xf>
    <xf numFmtId="0" fontId="5" fillId="0" borderId="0" xfId="0" applyFont="1"/>
    <xf numFmtId="0" fontId="8" fillId="0" borderId="9" xfId="0" applyFont="1" applyBorder="1" applyAlignment="1">
      <alignment wrapText="1"/>
    </xf>
    <xf numFmtId="2" fontId="4" fillId="2" borderId="9" xfId="0" applyNumberFormat="1" applyFont="1" applyFill="1" applyBorder="1"/>
    <xf numFmtId="0" fontId="4" fillId="0" borderId="18" xfId="0" applyFont="1" applyBorder="1"/>
    <xf numFmtId="2" fontId="4" fillId="0" borderId="19" xfId="0" applyNumberFormat="1" applyFont="1" applyBorder="1"/>
    <xf numFmtId="2" fontId="4" fillId="0" borderId="20" xfId="0" applyNumberFormat="1" applyFont="1" applyBorder="1"/>
    <xf numFmtId="2" fontId="4" fillId="0" borderId="21" xfId="0" applyNumberFormat="1" applyFont="1" applyBorder="1"/>
    <xf numFmtId="2" fontId="4" fillId="0" borderId="22" xfId="0" applyNumberFormat="1" applyFont="1" applyBorder="1"/>
    <xf numFmtId="2" fontId="4" fillId="0" borderId="23" xfId="0" applyNumberFormat="1" applyFont="1" applyBorder="1"/>
    <xf numFmtId="2" fontId="4" fillId="0" borderId="22" xfId="0" applyNumberFormat="1" applyFont="1" applyBorder="1" applyProtection="1">
      <protection locked="0"/>
    </xf>
    <xf numFmtId="2" fontId="4" fillId="2" borderId="24" xfId="0" applyNumberFormat="1" applyFont="1" applyFill="1" applyBorder="1"/>
    <xf numFmtId="2" fontId="4" fillId="0" borderId="25" xfId="0" applyNumberFormat="1" applyFont="1" applyBorder="1"/>
    <xf numFmtId="2" fontId="4" fillId="0" borderId="26" xfId="0" applyNumberFormat="1" applyFont="1" applyBorder="1"/>
    <xf numFmtId="2" fontId="4" fillId="0" borderId="27" xfId="0" applyNumberFormat="1" applyFont="1" applyBorder="1"/>
    <xf numFmtId="2" fontId="4" fillId="0" borderId="9" xfId="0" applyNumberFormat="1" applyFont="1" applyBorder="1"/>
    <xf numFmtId="2" fontId="4" fillId="0" borderId="28" xfId="0" applyNumberFormat="1" applyFont="1" applyBorder="1" applyProtection="1">
      <protection locked="0"/>
    </xf>
    <xf numFmtId="2" fontId="4" fillId="0" borderId="29" xfId="0" applyNumberFormat="1" applyFont="1" applyBorder="1" applyProtection="1">
      <protection locked="0"/>
    </xf>
    <xf numFmtId="2" fontId="4" fillId="0" borderId="30" xfId="0" applyNumberFormat="1" applyFont="1" applyBorder="1" applyProtection="1">
      <protection locked="0"/>
    </xf>
    <xf numFmtId="2" fontId="4" fillId="2" borderId="31" xfId="0" applyNumberFormat="1" applyFont="1" applyFill="1" applyBorder="1"/>
    <xf numFmtId="2" fontId="4" fillId="0" borderId="32" xfId="0" applyNumberFormat="1" applyFont="1" applyBorder="1"/>
    <xf numFmtId="2" fontId="4" fillId="0" borderId="31" xfId="0" applyNumberFormat="1" applyFont="1" applyBorder="1"/>
    <xf numFmtId="2" fontId="4" fillId="0" borderId="19" xfId="0" applyNumberFormat="1" applyFont="1" applyBorder="1" applyProtection="1">
      <protection locked="0"/>
    </xf>
    <xf numFmtId="2" fontId="4" fillId="0" borderId="33" xfId="0" applyNumberFormat="1" applyFont="1" applyBorder="1" applyProtection="1">
      <protection locked="0"/>
    </xf>
    <xf numFmtId="2" fontId="4" fillId="0" borderId="34" xfId="0" applyNumberFormat="1" applyFont="1" applyBorder="1" applyProtection="1">
      <protection locked="0"/>
    </xf>
    <xf numFmtId="2" fontId="4" fillId="0" borderId="18" xfId="0" applyNumberFormat="1" applyFont="1" applyBorder="1" applyProtection="1">
      <protection locked="0"/>
    </xf>
    <xf numFmtId="2" fontId="4" fillId="0" borderId="35" xfId="0" applyNumberFormat="1" applyFont="1" applyBorder="1"/>
    <xf numFmtId="20" fontId="0" fillId="4" borderId="37" xfId="0" applyNumberFormat="1" applyFill="1" applyBorder="1" applyProtection="1">
      <protection locked="0"/>
    </xf>
    <xf numFmtId="20" fontId="0" fillId="4" borderId="2" xfId="0" applyNumberFormat="1" applyFill="1" applyBorder="1" applyProtection="1">
      <protection locked="0"/>
    </xf>
    <xf numFmtId="0" fontId="0" fillId="3" borderId="39" xfId="0" applyFill="1" applyBorder="1" applyAlignment="1">
      <alignment horizontal="center"/>
    </xf>
    <xf numFmtId="0" fontId="0" fillId="3" borderId="37" xfId="0" applyFill="1" applyBorder="1" applyAlignment="1">
      <alignment horizontal="center"/>
    </xf>
    <xf numFmtId="0" fontId="0" fillId="3" borderId="36" xfId="0" applyFill="1" applyBorder="1" applyAlignment="1">
      <alignment horizontal="center"/>
    </xf>
    <xf numFmtId="0" fontId="0" fillId="3" borderId="2" xfId="0" applyFill="1" applyBorder="1" applyAlignment="1">
      <alignment horizontal="center"/>
    </xf>
    <xf numFmtId="20" fontId="0" fillId="4" borderId="39" xfId="0" applyNumberFormat="1" applyFill="1" applyBorder="1" applyProtection="1">
      <protection locked="0"/>
    </xf>
    <xf numFmtId="20" fontId="0" fillId="4" borderId="36" xfId="0" applyNumberFormat="1" applyFill="1" applyBorder="1" applyProtection="1">
      <protection locked="0"/>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4" fillId="0" borderId="2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0" xfId="0" applyFont="1" applyBorder="1" applyAlignment="1">
      <alignment horizontal="center" vertical="center" wrapText="1"/>
    </xf>
    <xf numFmtId="0" fontId="0" fillId="3" borderId="41" xfId="0" applyFill="1" applyBorder="1" applyAlignment="1">
      <alignment horizontal="center"/>
    </xf>
    <xf numFmtId="0" fontId="0" fillId="3" borderId="42" xfId="0" applyFill="1" applyBorder="1" applyAlignment="1">
      <alignment horizontal="center"/>
    </xf>
    <xf numFmtId="0" fontId="0" fillId="3" borderId="43" xfId="0" applyFill="1" applyBorder="1" applyAlignment="1">
      <alignment horizontal="center"/>
    </xf>
    <xf numFmtId="0" fontId="0" fillId="3" borderId="44" xfId="0" applyFill="1" applyBorder="1" applyAlignment="1">
      <alignment horizontal="center"/>
    </xf>
    <xf numFmtId="0" fontId="4" fillId="0" borderId="3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7" fillId="0" borderId="27" xfId="0" applyFont="1" applyBorder="1" applyAlignment="1">
      <alignment horizontal="center" vertical="center" wrapText="1"/>
    </xf>
    <xf numFmtId="0" fontId="5" fillId="0" borderId="0" xfId="0" applyFont="1" applyAlignment="1">
      <alignment horizontal="left"/>
    </xf>
    <xf numFmtId="0" fontId="1" fillId="0" borderId="0" xfId="0" applyFont="1" applyAlignment="1">
      <alignment horizontal="center"/>
    </xf>
    <xf numFmtId="166" fontId="6" fillId="0" borderId="0" xfId="0" applyNumberFormat="1" applyFont="1" applyAlignment="1" applyProtection="1">
      <alignment horizontal="center"/>
      <protection locked="0"/>
    </xf>
    <xf numFmtId="0" fontId="6" fillId="0" borderId="0" xfId="0" applyFont="1" applyAlignment="1">
      <alignment horizontal="center"/>
    </xf>
    <xf numFmtId="166" fontId="6" fillId="0" borderId="0" xfId="0" applyNumberFormat="1" applyFont="1" applyAlignment="1">
      <alignment horizontal="center"/>
    </xf>
    <xf numFmtId="0" fontId="3" fillId="0" borderId="0" xfId="0" applyFont="1" applyAlignment="1" applyProtection="1">
      <alignment horizontal="left"/>
      <protection locked="0"/>
    </xf>
    <xf numFmtId="0" fontId="2" fillId="0" borderId="0" xfId="0" applyFont="1" applyAlignment="1">
      <alignment horizontal="right"/>
    </xf>
    <xf numFmtId="20" fontId="0" fillId="4" borderId="24" xfId="0" applyNumberFormat="1" applyFill="1" applyBorder="1" applyProtection="1">
      <protection locked="0"/>
    </xf>
    <xf numFmtId="20" fontId="0" fillId="4" borderId="38" xfId="0" applyNumberFormat="1" applyFill="1" applyBorder="1" applyProtection="1">
      <protection locked="0"/>
    </xf>
    <xf numFmtId="20" fontId="0" fillId="4" borderId="40" xfId="0" applyNumberFormat="1" applyFill="1" applyBorder="1" applyProtection="1">
      <protection locked="0"/>
    </xf>
    <xf numFmtId="2" fontId="15" fillId="3" borderId="36" xfId="0" applyNumberFormat="1" applyFont="1" applyFill="1" applyBorder="1" applyAlignment="1">
      <alignment horizontal="center"/>
    </xf>
    <xf numFmtId="2" fontId="15" fillId="3" borderId="2" xfId="0" applyNumberFormat="1" applyFont="1" applyFill="1" applyBorder="1" applyAlignment="1">
      <alignment horizontal="center"/>
    </xf>
    <xf numFmtId="0" fontId="0" fillId="0" borderId="2" xfId="0" applyBorder="1"/>
    <xf numFmtId="0" fontId="4" fillId="0" borderId="38"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1508760</xdr:colOff>
          <xdr:row>2</xdr:row>
          <xdr:rowOff>91440</xdr:rowOff>
        </xdr:from>
        <xdr:to>
          <xdr:col>3</xdr:col>
          <xdr:colOff>76200</xdr:colOff>
          <xdr:row>4</xdr:row>
          <xdr:rowOff>7620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W221"/>
  <sheetViews>
    <sheetView showGridLines="0" tabSelected="1" topLeftCell="A45" workbookViewId="0">
      <selection activeCell="F83" sqref="F83"/>
    </sheetView>
  </sheetViews>
  <sheetFormatPr defaultRowHeight="13.2" x14ac:dyDescent="0.25"/>
  <cols>
    <col min="1" max="1" width="22.44140625" customWidth="1"/>
    <col min="2" max="2" width="5.5546875" bestFit="1" customWidth="1"/>
    <col min="3" max="3" width="7" bestFit="1" customWidth="1"/>
    <col min="4" max="8" width="5.5546875" bestFit="1" customWidth="1"/>
    <col min="9" max="9" width="9.44140625" bestFit="1" customWidth="1"/>
    <col min="10" max="10" width="8.44140625" bestFit="1" customWidth="1"/>
    <col min="11" max="16" width="5.5546875" bestFit="1" customWidth="1"/>
    <col min="18" max="18" width="11.33203125" bestFit="1" customWidth="1"/>
  </cols>
  <sheetData>
    <row r="1" spans="1:23" ht="17.399999999999999" x14ac:dyDescent="0.3">
      <c r="A1" s="92" t="s">
        <v>0</v>
      </c>
      <c r="B1" s="92"/>
      <c r="C1" s="92"/>
      <c r="D1" s="92"/>
      <c r="E1" s="92"/>
      <c r="F1" s="92"/>
      <c r="G1" s="92"/>
      <c r="H1" s="92"/>
      <c r="I1" s="92"/>
      <c r="J1" s="92"/>
      <c r="K1" s="92"/>
      <c r="L1" s="92"/>
      <c r="M1" s="92"/>
      <c r="N1" s="92"/>
      <c r="O1" s="92"/>
      <c r="P1" s="92"/>
      <c r="Q1" s="92"/>
      <c r="R1" s="92"/>
    </row>
    <row r="2" spans="1:23" ht="17.399999999999999" x14ac:dyDescent="0.3">
      <c r="A2" s="92" t="s">
        <v>28</v>
      </c>
      <c r="B2" s="92"/>
      <c r="C2" s="92"/>
      <c r="D2" s="92"/>
      <c r="E2" s="92"/>
      <c r="F2" s="92"/>
      <c r="G2" s="92"/>
      <c r="H2" s="92"/>
      <c r="I2" s="92"/>
      <c r="J2" s="92"/>
      <c r="K2" s="92"/>
      <c r="L2" s="92"/>
      <c r="M2" s="92"/>
      <c r="N2" s="92"/>
      <c r="O2" s="92"/>
      <c r="P2" s="92"/>
      <c r="Q2" s="92"/>
      <c r="R2" s="92"/>
    </row>
    <row r="3" spans="1:23" ht="17.399999999999999" x14ac:dyDescent="0.3">
      <c r="P3" s="97" t="s">
        <v>1</v>
      </c>
      <c r="Q3" s="97"/>
      <c r="R3" s="33">
        <f>VLOOKUP(C7,A60:B221,2)</f>
        <v>9</v>
      </c>
    </row>
    <row r="4" spans="1:23" ht="17.399999999999999" x14ac:dyDescent="0.3">
      <c r="P4" s="97" t="s">
        <v>2</v>
      </c>
      <c r="Q4" s="97"/>
      <c r="R4" s="1">
        <v>0</v>
      </c>
    </row>
    <row r="5" spans="1:23" s="2" customFormat="1" ht="22.8" x14ac:dyDescent="0.4">
      <c r="A5" s="96" t="s">
        <v>3</v>
      </c>
      <c r="B5" s="96"/>
      <c r="C5" s="96"/>
      <c r="D5" s="96"/>
      <c r="E5" s="96"/>
      <c r="F5" s="96"/>
      <c r="G5" s="96"/>
      <c r="H5" s="96"/>
      <c r="I5" s="96" t="s">
        <v>24</v>
      </c>
      <c r="J5" s="96"/>
      <c r="K5" s="96"/>
      <c r="L5" s="96"/>
      <c r="P5" s="91"/>
      <c r="Q5" s="91"/>
      <c r="R5" s="3"/>
      <c r="T5"/>
      <c r="U5"/>
    </row>
    <row r="6" spans="1:23" x14ac:dyDescent="0.25">
      <c r="A6" s="4"/>
      <c r="P6" s="91"/>
      <c r="Q6" s="91"/>
      <c r="R6" s="3" t="s">
        <v>4</v>
      </c>
    </row>
    <row r="7" spans="1:23" s="6" customFormat="1" ht="22.8" x14ac:dyDescent="0.4">
      <c r="A7" s="5" t="s">
        <v>5</v>
      </c>
      <c r="B7" s="5"/>
      <c r="C7" s="93">
        <v>45382</v>
      </c>
      <c r="D7" s="93"/>
      <c r="E7" s="93"/>
      <c r="F7" s="93"/>
      <c r="G7" s="93"/>
      <c r="H7" s="94" t="s">
        <v>6</v>
      </c>
      <c r="I7" s="94"/>
      <c r="J7" s="95">
        <f>P10</f>
        <v>45395</v>
      </c>
      <c r="K7" s="95"/>
      <c r="L7" s="95"/>
      <c r="M7" s="95"/>
      <c r="N7" s="95"/>
      <c r="P7" s="96" t="s">
        <v>25</v>
      </c>
      <c r="Q7" s="96"/>
      <c r="R7" s="3"/>
      <c r="T7"/>
      <c r="U7"/>
    </row>
    <row r="8" spans="1:23" ht="13.8" thickBot="1" x14ac:dyDescent="0.3">
      <c r="P8" s="91"/>
      <c r="Q8" s="91"/>
      <c r="R8" s="3"/>
    </row>
    <row r="9" spans="1:23" s="2" customFormat="1" x14ac:dyDescent="0.25">
      <c r="A9" s="72" t="s">
        <v>7</v>
      </c>
      <c r="B9" s="27" t="s">
        <v>8</v>
      </c>
      <c r="C9" s="17" t="s">
        <v>9</v>
      </c>
      <c r="D9" s="17" t="s">
        <v>10</v>
      </c>
      <c r="E9" s="17" t="s">
        <v>11</v>
      </c>
      <c r="F9" s="17" t="s">
        <v>12</v>
      </c>
      <c r="G9" s="17" t="s">
        <v>13</v>
      </c>
      <c r="H9" s="18" t="s">
        <v>14</v>
      </c>
      <c r="I9" s="74" t="s">
        <v>23</v>
      </c>
      <c r="J9" s="27" t="s">
        <v>8</v>
      </c>
      <c r="K9" s="17" t="s">
        <v>9</v>
      </c>
      <c r="L9" s="17" t="s">
        <v>10</v>
      </c>
      <c r="M9" s="17" t="s">
        <v>11</v>
      </c>
      <c r="N9" s="17" t="s">
        <v>12</v>
      </c>
      <c r="O9" s="17" t="s">
        <v>13</v>
      </c>
      <c r="P9" s="31" t="s">
        <v>14</v>
      </c>
      <c r="Q9" s="76" t="s">
        <v>22</v>
      </c>
      <c r="R9" s="76" t="s">
        <v>21</v>
      </c>
      <c r="T9"/>
      <c r="U9"/>
    </row>
    <row r="10" spans="1:23" ht="13.8" thickBot="1" x14ac:dyDescent="0.3">
      <c r="A10" s="73"/>
      <c r="B10" s="28">
        <f>C7</f>
        <v>45382</v>
      </c>
      <c r="C10" s="29">
        <f t="shared" ref="C10:H10" si="0">(B10+1)</f>
        <v>45383</v>
      </c>
      <c r="D10" s="29">
        <f t="shared" si="0"/>
        <v>45384</v>
      </c>
      <c r="E10" s="29">
        <f t="shared" si="0"/>
        <v>45385</v>
      </c>
      <c r="F10" s="29">
        <f t="shared" si="0"/>
        <v>45386</v>
      </c>
      <c r="G10" s="29">
        <f t="shared" si="0"/>
        <v>45387</v>
      </c>
      <c r="H10" s="30">
        <f t="shared" si="0"/>
        <v>45388</v>
      </c>
      <c r="I10" s="75"/>
      <c r="J10" s="28">
        <f>(H10+1)</f>
        <v>45389</v>
      </c>
      <c r="K10" s="29">
        <f t="shared" ref="K10:P10" si="1">(J10+1)</f>
        <v>45390</v>
      </c>
      <c r="L10" s="29">
        <f t="shared" si="1"/>
        <v>45391</v>
      </c>
      <c r="M10" s="29">
        <f t="shared" si="1"/>
        <v>45392</v>
      </c>
      <c r="N10" s="29">
        <f t="shared" si="1"/>
        <v>45393</v>
      </c>
      <c r="O10" s="29">
        <f t="shared" si="1"/>
        <v>45394</v>
      </c>
      <c r="P10" s="32">
        <f t="shared" si="1"/>
        <v>45395</v>
      </c>
      <c r="Q10" s="77"/>
      <c r="R10" s="77"/>
      <c r="W10" s="7"/>
    </row>
    <row r="11" spans="1:23" x14ac:dyDescent="0.25">
      <c r="A11" s="25" t="s">
        <v>15</v>
      </c>
      <c r="B11" s="26"/>
      <c r="C11" s="26"/>
      <c r="D11" s="26"/>
      <c r="E11" s="26"/>
      <c r="F11" s="26"/>
      <c r="G11" s="26"/>
      <c r="H11" s="26"/>
      <c r="I11" s="98"/>
      <c r="J11" s="26"/>
      <c r="K11" s="26"/>
      <c r="L11" s="26"/>
      <c r="M11" s="26"/>
      <c r="N11" s="26"/>
      <c r="O11" s="26"/>
      <c r="P11" s="26"/>
      <c r="Q11" s="63"/>
      <c r="R11" s="78"/>
      <c r="W11" s="7"/>
    </row>
    <row r="12" spans="1:23" x14ac:dyDescent="0.25">
      <c r="A12" s="22" t="s">
        <v>16</v>
      </c>
      <c r="B12" s="8"/>
      <c r="C12" s="8"/>
      <c r="D12" s="8"/>
      <c r="E12" s="8"/>
      <c r="F12" s="8"/>
      <c r="G12" s="8"/>
      <c r="H12" s="8"/>
      <c r="I12" s="99"/>
      <c r="J12" s="8"/>
      <c r="K12" s="8"/>
      <c r="L12" s="8"/>
      <c r="M12" s="8"/>
      <c r="N12" s="8"/>
      <c r="O12" s="8"/>
      <c r="P12" s="8"/>
      <c r="Q12" s="79"/>
      <c r="R12" s="80"/>
      <c r="W12" s="7"/>
    </row>
    <row r="13" spans="1:23" x14ac:dyDescent="0.25">
      <c r="A13" s="22" t="s">
        <v>15</v>
      </c>
      <c r="B13" s="8"/>
      <c r="C13" s="8"/>
      <c r="D13" s="8"/>
      <c r="E13" s="8"/>
      <c r="F13" s="8"/>
      <c r="G13" s="8"/>
      <c r="H13" s="8"/>
      <c r="I13" s="99"/>
      <c r="J13" s="8"/>
      <c r="K13" s="8"/>
      <c r="L13" s="8"/>
      <c r="M13" s="8"/>
      <c r="N13" s="8"/>
      <c r="O13" s="8"/>
      <c r="P13" s="8"/>
      <c r="Q13" s="79"/>
      <c r="R13" s="80"/>
      <c r="V13" s="7"/>
    </row>
    <row r="14" spans="1:23" x14ac:dyDescent="0.25">
      <c r="A14" s="22" t="s">
        <v>16</v>
      </c>
      <c r="B14" s="8"/>
      <c r="C14" s="8"/>
      <c r="D14" s="8"/>
      <c r="E14" s="8"/>
      <c r="F14" s="8"/>
      <c r="G14" s="8"/>
      <c r="H14" s="8"/>
      <c r="I14" s="99"/>
      <c r="J14" s="8"/>
      <c r="K14" s="8"/>
      <c r="L14" s="8"/>
      <c r="M14" s="8"/>
      <c r="N14" s="8"/>
      <c r="O14" s="8"/>
      <c r="P14" s="8"/>
      <c r="Q14" s="79"/>
      <c r="R14" s="80"/>
      <c r="V14" s="7"/>
    </row>
    <row r="15" spans="1:23" x14ac:dyDescent="0.25">
      <c r="A15" s="22" t="s">
        <v>15</v>
      </c>
      <c r="B15" s="8"/>
      <c r="C15" s="8"/>
      <c r="D15" s="8"/>
      <c r="E15" s="8"/>
      <c r="F15" s="8"/>
      <c r="G15" s="8"/>
      <c r="H15" s="8"/>
      <c r="I15" s="99"/>
      <c r="J15" s="8"/>
      <c r="K15" s="8"/>
      <c r="L15" s="8"/>
      <c r="M15" s="8"/>
      <c r="N15" s="8"/>
      <c r="O15" s="8"/>
      <c r="P15" s="8"/>
      <c r="Q15" s="79"/>
      <c r="R15" s="80"/>
      <c r="V15" s="7"/>
    </row>
    <row r="16" spans="1:23" x14ac:dyDescent="0.25">
      <c r="A16" s="22" t="s">
        <v>16</v>
      </c>
      <c r="B16" s="8"/>
      <c r="C16" s="8"/>
      <c r="D16" s="8"/>
      <c r="E16" s="8"/>
      <c r="F16" s="8"/>
      <c r="G16" s="8"/>
      <c r="H16" s="8"/>
      <c r="I16" s="99"/>
      <c r="J16" s="8"/>
      <c r="K16" s="8"/>
      <c r="L16" s="8"/>
      <c r="M16" s="8"/>
      <c r="N16" s="8"/>
      <c r="O16" s="8"/>
      <c r="P16" s="8"/>
      <c r="Q16" s="79"/>
      <c r="R16" s="80"/>
      <c r="V16" s="7"/>
    </row>
    <row r="17" spans="1:23" x14ac:dyDescent="0.25">
      <c r="A17" s="22" t="s">
        <v>15</v>
      </c>
      <c r="B17" s="8"/>
      <c r="C17" s="8"/>
      <c r="D17" s="8"/>
      <c r="E17" s="8"/>
      <c r="F17" s="8"/>
      <c r="G17" s="8"/>
      <c r="H17" s="8"/>
      <c r="I17" s="99"/>
      <c r="J17" s="8"/>
      <c r="K17" s="8"/>
      <c r="L17" s="8"/>
      <c r="M17" s="8"/>
      <c r="N17" s="8"/>
      <c r="O17" s="8"/>
      <c r="P17" s="8"/>
      <c r="Q17" s="79"/>
      <c r="R17" s="80"/>
      <c r="V17" s="7"/>
    </row>
    <row r="18" spans="1:23" ht="13.8" thickBot="1" x14ac:dyDescent="0.3">
      <c r="A18" s="23" t="s">
        <v>16</v>
      </c>
      <c r="B18" s="19"/>
      <c r="C18" s="19"/>
      <c r="D18" s="19"/>
      <c r="E18" s="19"/>
      <c r="F18" s="19"/>
      <c r="G18" s="19"/>
      <c r="H18" s="19"/>
      <c r="I18" s="100"/>
      <c r="J18" s="19"/>
      <c r="K18" s="19"/>
      <c r="L18" s="19"/>
      <c r="M18" s="19"/>
      <c r="N18" s="19"/>
      <c r="O18" s="19"/>
      <c r="P18" s="19"/>
      <c r="Q18" s="65"/>
      <c r="R18" s="81"/>
      <c r="W18" s="7"/>
    </row>
    <row r="19" spans="1:23" ht="13.8" thickBot="1" x14ac:dyDescent="0.3">
      <c r="A19" s="24" t="s">
        <v>30</v>
      </c>
      <c r="B19" s="20">
        <f>(((B18-B17)+(B16-B15)+(B14-B13)+(B12-B11))*24)</f>
        <v>0</v>
      </c>
      <c r="C19" s="20">
        <f t="shared" ref="C19:H19" si="2">(((C18-C17)+(C16-C15)+(C14-C13)+(C12-C11))*24)</f>
        <v>0</v>
      </c>
      <c r="D19" s="20">
        <f t="shared" si="2"/>
        <v>0</v>
      </c>
      <c r="E19" s="20">
        <f t="shared" si="2"/>
        <v>0</v>
      </c>
      <c r="F19" s="20">
        <f t="shared" si="2"/>
        <v>0</v>
      </c>
      <c r="G19" s="20">
        <f t="shared" si="2"/>
        <v>0</v>
      </c>
      <c r="H19" s="20">
        <f t="shared" si="2"/>
        <v>0</v>
      </c>
      <c r="I19" s="16">
        <f>SUM(B19:H19)</f>
        <v>0</v>
      </c>
      <c r="J19" s="20">
        <f>(((J18-J17)+(J16-J15)+(J14-J13)+(J12-J11))*24)</f>
        <v>0</v>
      </c>
      <c r="K19" s="20">
        <f t="shared" ref="K19:P19" si="3">(((K18-K17)+(K16-K15)+(K14-K13)+(K12-K11))*24)</f>
        <v>0</v>
      </c>
      <c r="L19" s="20">
        <f t="shared" si="3"/>
        <v>0</v>
      </c>
      <c r="M19" s="20">
        <f t="shared" si="3"/>
        <v>0</v>
      </c>
      <c r="N19" s="20">
        <f t="shared" si="3"/>
        <v>0</v>
      </c>
      <c r="O19" s="20">
        <f t="shared" si="3"/>
        <v>0</v>
      </c>
      <c r="P19" s="20">
        <f t="shared" si="3"/>
        <v>0</v>
      </c>
      <c r="Q19" s="16">
        <f>SUM(J19:P19)</f>
        <v>0</v>
      </c>
      <c r="R19" s="16">
        <f>Q19+I19</f>
        <v>0</v>
      </c>
      <c r="W19" s="7"/>
    </row>
    <row r="20" spans="1:23" x14ac:dyDescent="0.25">
      <c r="A20" s="90" t="s">
        <v>31</v>
      </c>
      <c r="B20" s="63"/>
      <c r="C20" s="64"/>
      <c r="D20" s="64"/>
      <c r="E20" s="64"/>
      <c r="F20" s="64"/>
      <c r="G20" s="64"/>
      <c r="H20" s="64"/>
      <c r="I20" s="74" t="s">
        <v>23</v>
      </c>
      <c r="J20" s="64"/>
      <c r="K20" s="64"/>
      <c r="L20" s="64"/>
      <c r="M20" s="64"/>
      <c r="N20" s="64"/>
      <c r="O20" s="64"/>
      <c r="P20" s="64"/>
      <c r="Q20" s="76" t="s">
        <v>22</v>
      </c>
      <c r="R20" s="76" t="s">
        <v>21</v>
      </c>
      <c r="W20" s="7"/>
    </row>
    <row r="21" spans="1:23" ht="22.5" customHeight="1" thickBot="1" x14ac:dyDescent="0.3">
      <c r="A21" s="73"/>
      <c r="B21" s="65"/>
      <c r="C21" s="66"/>
      <c r="D21" s="66"/>
      <c r="E21" s="66"/>
      <c r="F21" s="66"/>
      <c r="G21" s="66"/>
      <c r="H21" s="66"/>
      <c r="I21" s="104"/>
      <c r="J21" s="66"/>
      <c r="K21" s="66"/>
      <c r="L21" s="66"/>
      <c r="M21" s="66"/>
      <c r="N21" s="66"/>
      <c r="O21" s="66"/>
      <c r="P21" s="66"/>
      <c r="Q21" s="77"/>
      <c r="R21" s="77"/>
      <c r="W21" s="7"/>
    </row>
    <row r="22" spans="1:23" ht="40.5" customHeight="1" x14ac:dyDescent="0.25">
      <c r="A22" s="36" t="s">
        <v>29</v>
      </c>
      <c r="B22" s="21"/>
      <c r="C22" s="9"/>
      <c r="D22" s="9"/>
      <c r="E22" s="9"/>
      <c r="F22" s="9"/>
      <c r="G22" s="9"/>
      <c r="H22" s="34"/>
      <c r="I22" s="45">
        <f>SUM(B22:H22)</f>
        <v>0</v>
      </c>
      <c r="J22" s="21"/>
      <c r="K22" s="9"/>
      <c r="L22" s="9"/>
      <c r="M22" s="9"/>
      <c r="N22" s="9"/>
      <c r="O22" s="9"/>
      <c r="P22" s="34"/>
      <c r="Q22" s="46">
        <f>SUM(J22:P22)</f>
        <v>0</v>
      </c>
      <c r="R22" s="48">
        <f>I22+Q22</f>
        <v>0</v>
      </c>
      <c r="W22" s="7"/>
    </row>
    <row r="23" spans="1:23" x14ac:dyDescent="0.25">
      <c r="A23" s="24"/>
      <c r="B23" s="21"/>
      <c r="C23" s="9"/>
      <c r="D23" s="9"/>
      <c r="E23" s="9"/>
      <c r="F23" s="9"/>
      <c r="G23" s="9"/>
      <c r="H23" s="34"/>
      <c r="I23" s="37">
        <f>SUM(B23:H23)</f>
        <v>0</v>
      </c>
      <c r="J23" s="21"/>
      <c r="K23" s="9"/>
      <c r="L23" s="9"/>
      <c r="M23" s="9"/>
      <c r="N23" s="9"/>
      <c r="O23" s="9"/>
      <c r="P23" s="34"/>
      <c r="Q23" s="47">
        <f>SUM(J23:P23)</f>
        <v>0</v>
      </c>
      <c r="R23" s="49">
        <f>I23+Q23</f>
        <v>0</v>
      </c>
      <c r="W23" s="7"/>
    </row>
    <row r="24" spans="1:23" x14ac:dyDescent="0.25">
      <c r="A24" s="24"/>
      <c r="B24" s="21"/>
      <c r="C24" s="9"/>
      <c r="D24" s="9"/>
      <c r="E24" s="9"/>
      <c r="F24" s="9"/>
      <c r="G24" s="9"/>
      <c r="H24" s="34"/>
      <c r="I24" s="37">
        <f>SUM(B24:H24)</f>
        <v>0</v>
      </c>
      <c r="J24" s="21"/>
      <c r="K24" s="9"/>
      <c r="L24" s="9"/>
      <c r="M24" s="9"/>
      <c r="N24" s="9"/>
      <c r="O24" s="9"/>
      <c r="P24" s="34"/>
      <c r="Q24" s="47">
        <f>SUM(J24:P24)</f>
        <v>0</v>
      </c>
      <c r="R24" s="49">
        <f>I24+Q24</f>
        <v>0</v>
      </c>
      <c r="W24" s="7"/>
    </row>
    <row r="25" spans="1:23" ht="13.8" thickBot="1" x14ac:dyDescent="0.3">
      <c r="A25" s="24"/>
      <c r="B25" s="50"/>
      <c r="C25" s="51"/>
      <c r="D25" s="51"/>
      <c r="E25" s="51"/>
      <c r="F25" s="51"/>
      <c r="G25" s="51"/>
      <c r="H25" s="52"/>
      <c r="I25" s="53">
        <f>SUM(B25:H25)</f>
        <v>0</v>
      </c>
      <c r="J25" s="50"/>
      <c r="K25" s="51"/>
      <c r="L25" s="51"/>
      <c r="M25" s="51"/>
      <c r="N25" s="51"/>
      <c r="O25" s="51"/>
      <c r="P25" s="52"/>
      <c r="Q25" s="54">
        <f>SUM(J25:P25)</f>
        <v>0</v>
      </c>
      <c r="R25" s="55">
        <f>I25+Q25</f>
        <v>0</v>
      </c>
      <c r="W25" s="7"/>
    </row>
    <row r="26" spans="1:23" ht="13.8" thickBot="1" x14ac:dyDescent="0.3">
      <c r="A26" s="24" t="s">
        <v>32</v>
      </c>
      <c r="B26" s="56">
        <f t="shared" ref="B26:J26" si="4">SUM(B22:B25)</f>
        <v>0</v>
      </c>
      <c r="C26" s="57">
        <f t="shared" si="4"/>
        <v>0</v>
      </c>
      <c r="D26" s="57">
        <f t="shared" si="4"/>
        <v>0</v>
      </c>
      <c r="E26" s="57">
        <f t="shared" si="4"/>
        <v>0</v>
      </c>
      <c r="F26" s="57">
        <f t="shared" si="4"/>
        <v>0</v>
      </c>
      <c r="G26" s="57">
        <f t="shared" si="4"/>
        <v>0</v>
      </c>
      <c r="H26" s="58">
        <f t="shared" si="4"/>
        <v>0</v>
      </c>
      <c r="I26" s="44">
        <f t="shared" si="4"/>
        <v>0</v>
      </c>
      <c r="J26" s="57">
        <f t="shared" si="4"/>
        <v>0</v>
      </c>
      <c r="K26" s="57">
        <f t="shared" ref="K26:P26" si="5">SUM(K22:K25)</f>
        <v>0</v>
      </c>
      <c r="L26" s="57">
        <f t="shared" si="5"/>
        <v>0</v>
      </c>
      <c r="M26" s="57">
        <f t="shared" si="5"/>
        <v>0</v>
      </c>
      <c r="N26" s="57">
        <f t="shared" si="5"/>
        <v>0</v>
      </c>
      <c r="O26" s="57">
        <f t="shared" si="5"/>
        <v>0</v>
      </c>
      <c r="P26" s="58">
        <f t="shared" si="5"/>
        <v>0</v>
      </c>
      <c r="Q26" s="59">
        <f>SUM(Q22:Q25)</f>
        <v>0</v>
      </c>
      <c r="R26" s="44">
        <f>SUM(R22:R25)</f>
        <v>0</v>
      </c>
      <c r="W26" s="7"/>
    </row>
    <row r="27" spans="1:23" x14ac:dyDescent="0.25">
      <c r="A27" s="88" t="s">
        <v>26</v>
      </c>
      <c r="B27" s="67"/>
      <c r="C27" s="61"/>
      <c r="D27" s="61"/>
      <c r="E27" s="61"/>
      <c r="F27" s="61"/>
      <c r="G27" s="61"/>
      <c r="H27" s="61"/>
      <c r="I27" s="74" t="s">
        <v>23</v>
      </c>
      <c r="J27" s="61"/>
      <c r="K27" s="61"/>
      <c r="L27" s="61"/>
      <c r="M27" s="61"/>
      <c r="N27" s="61"/>
      <c r="O27" s="61"/>
      <c r="P27" s="61"/>
      <c r="Q27" s="76" t="s">
        <v>22</v>
      </c>
      <c r="R27" s="76" t="s">
        <v>21</v>
      </c>
    </row>
    <row r="28" spans="1:23" ht="13.8" thickBot="1" x14ac:dyDescent="0.3">
      <c r="A28" s="89"/>
      <c r="B28" s="68"/>
      <c r="C28" s="62"/>
      <c r="D28" s="62"/>
      <c r="E28" s="62"/>
      <c r="F28" s="62"/>
      <c r="G28" s="62"/>
      <c r="H28" s="62"/>
      <c r="I28" s="75"/>
      <c r="J28" s="62"/>
      <c r="K28" s="62"/>
      <c r="L28" s="62"/>
      <c r="M28" s="62"/>
      <c r="N28" s="62"/>
      <c r="O28" s="62"/>
      <c r="P28" s="62"/>
      <c r="Q28" s="77"/>
      <c r="R28" s="77"/>
    </row>
    <row r="29" spans="1:23" ht="13.8" thickBot="1" x14ac:dyDescent="0.3">
      <c r="A29" s="24" t="s">
        <v>27</v>
      </c>
      <c r="B29" s="39"/>
      <c r="C29" s="40"/>
      <c r="D29" s="40"/>
      <c r="E29" s="40"/>
      <c r="F29" s="40"/>
      <c r="G29" s="40"/>
      <c r="H29" s="40"/>
      <c r="I29" s="40">
        <f>SUM(B29:H29)</f>
        <v>0</v>
      </c>
      <c r="J29" s="40"/>
      <c r="K29" s="40"/>
      <c r="L29" s="40"/>
      <c r="M29" s="40"/>
      <c r="N29" s="40"/>
      <c r="O29" s="40"/>
      <c r="P29" s="40"/>
      <c r="Q29" s="40">
        <f>SUM(J29:P29)</f>
        <v>0</v>
      </c>
      <c r="R29" s="60">
        <f>I29+Q29</f>
        <v>0</v>
      </c>
    </row>
    <row r="30" spans="1:23" ht="13.8" thickBot="1" x14ac:dyDescent="0.3">
      <c r="A30" s="101"/>
      <c r="B30" s="102"/>
      <c r="C30" s="102"/>
      <c r="D30" s="102"/>
      <c r="E30" s="102"/>
      <c r="F30" s="102"/>
      <c r="G30" s="102"/>
      <c r="H30" s="102"/>
      <c r="I30" s="102"/>
      <c r="J30" s="102"/>
      <c r="K30" s="102"/>
      <c r="L30" s="102"/>
      <c r="M30" s="102"/>
      <c r="N30" s="102"/>
      <c r="O30" s="102"/>
      <c r="P30" s="102"/>
      <c r="Q30" s="102"/>
      <c r="R30" s="103"/>
    </row>
    <row r="31" spans="1:23" ht="13.8" thickBot="1" x14ac:dyDescent="0.3">
      <c r="A31" s="38" t="s">
        <v>32</v>
      </c>
      <c r="B31" s="39">
        <f t="shared" ref="B31:R31" si="6">B19+B26+B29</f>
        <v>0</v>
      </c>
      <c r="C31" s="40">
        <f t="shared" si="6"/>
        <v>0</v>
      </c>
      <c r="D31" s="40">
        <f t="shared" si="6"/>
        <v>0</v>
      </c>
      <c r="E31" s="40">
        <f t="shared" si="6"/>
        <v>0</v>
      </c>
      <c r="F31" s="40">
        <f t="shared" si="6"/>
        <v>0</v>
      </c>
      <c r="G31" s="40">
        <f t="shared" si="6"/>
        <v>0</v>
      </c>
      <c r="H31" s="41">
        <f t="shared" si="6"/>
        <v>0</v>
      </c>
      <c r="I31" s="42">
        <f t="shared" si="6"/>
        <v>0</v>
      </c>
      <c r="J31" s="39">
        <f t="shared" si="6"/>
        <v>0</v>
      </c>
      <c r="K31" s="40">
        <f t="shared" si="6"/>
        <v>0</v>
      </c>
      <c r="L31" s="40">
        <f t="shared" si="6"/>
        <v>0</v>
      </c>
      <c r="M31" s="40">
        <f t="shared" si="6"/>
        <v>0</v>
      </c>
      <c r="N31" s="40">
        <f t="shared" si="6"/>
        <v>0</v>
      </c>
      <c r="O31" s="40">
        <f t="shared" si="6"/>
        <v>0</v>
      </c>
      <c r="P31" s="41">
        <f t="shared" si="6"/>
        <v>0</v>
      </c>
      <c r="Q31" s="42">
        <f t="shared" si="6"/>
        <v>0</v>
      </c>
      <c r="R31" s="43">
        <f t="shared" si="6"/>
        <v>0</v>
      </c>
    </row>
    <row r="32" spans="1:23" x14ac:dyDescent="0.25">
      <c r="A32" s="2"/>
      <c r="B32" s="10"/>
      <c r="C32" s="10"/>
      <c r="D32" s="10"/>
      <c r="E32" s="10"/>
      <c r="F32" s="10"/>
      <c r="G32" s="10"/>
      <c r="H32" s="10"/>
      <c r="I32" s="10"/>
      <c r="J32" s="10"/>
      <c r="K32" s="10"/>
      <c r="L32" s="10"/>
      <c r="M32" s="10"/>
      <c r="N32" s="10"/>
      <c r="O32" s="10"/>
      <c r="P32" s="10"/>
      <c r="Q32" s="10"/>
      <c r="R32" s="10"/>
    </row>
    <row r="33" spans="1:18" x14ac:dyDescent="0.25">
      <c r="A33" s="2" t="s">
        <v>17</v>
      </c>
      <c r="B33" s="10"/>
      <c r="C33" s="10"/>
      <c r="D33" s="10"/>
      <c r="E33" s="10"/>
      <c r="F33" s="10"/>
      <c r="G33" s="10"/>
      <c r="H33" s="10"/>
      <c r="I33" s="10"/>
      <c r="J33" s="10"/>
      <c r="K33" s="10"/>
      <c r="L33" s="10"/>
      <c r="M33" s="10"/>
      <c r="N33" s="10"/>
      <c r="O33" s="10"/>
      <c r="P33" s="10"/>
      <c r="Q33" s="10"/>
      <c r="R33" s="10"/>
    </row>
    <row r="34" spans="1:18" x14ac:dyDescent="0.25">
      <c r="A34" s="2"/>
      <c r="B34" s="10"/>
      <c r="C34" s="10"/>
      <c r="D34" s="10"/>
      <c r="E34" s="10"/>
      <c r="F34" s="10"/>
      <c r="G34" s="10"/>
      <c r="H34" s="10"/>
      <c r="I34" s="10"/>
      <c r="J34" s="10"/>
      <c r="K34" s="10"/>
      <c r="L34" s="10"/>
      <c r="M34" s="10"/>
      <c r="N34" s="10"/>
      <c r="O34" s="10"/>
      <c r="P34" s="10"/>
      <c r="Q34" s="10"/>
      <c r="R34" s="10"/>
    </row>
    <row r="35" spans="1:18" x14ac:dyDescent="0.25">
      <c r="A35" s="2"/>
      <c r="B35" s="10"/>
      <c r="C35" s="10"/>
      <c r="D35" s="10"/>
      <c r="E35" s="10"/>
      <c r="F35" s="10"/>
      <c r="G35" s="10"/>
      <c r="H35" s="10"/>
      <c r="I35" s="10"/>
      <c r="J35" s="10"/>
      <c r="K35" s="10"/>
      <c r="L35" s="10"/>
      <c r="M35" s="10"/>
      <c r="N35" s="10"/>
      <c r="O35" s="10"/>
      <c r="P35" s="10"/>
      <c r="Q35" s="10"/>
      <c r="R35" s="10"/>
    </row>
    <row r="36" spans="1:18" x14ac:dyDescent="0.25">
      <c r="A36" s="84" t="s">
        <v>18</v>
      </c>
      <c r="B36" s="84"/>
      <c r="N36" s="85" t="s">
        <v>19</v>
      </c>
      <c r="O36" s="69">
        <f ca="1">TODAY()</f>
        <v>45371</v>
      </c>
      <c r="P36" s="70"/>
      <c r="Q36" s="70"/>
      <c r="R36" s="70"/>
    </row>
    <row r="37" spans="1:18" ht="15.9" customHeight="1" thickBot="1" x14ac:dyDescent="0.3">
      <c r="A37" s="83"/>
      <c r="B37" s="83"/>
      <c r="C37" s="11"/>
      <c r="D37" s="11"/>
      <c r="E37" s="11"/>
      <c r="F37" s="11"/>
      <c r="G37" s="11"/>
      <c r="H37" s="11"/>
      <c r="I37" s="11"/>
      <c r="J37" s="11"/>
      <c r="K37" s="11"/>
      <c r="L37" s="11"/>
      <c r="M37" s="11"/>
      <c r="N37" s="86"/>
      <c r="O37" s="71"/>
      <c r="P37" s="71"/>
      <c r="Q37" s="71"/>
      <c r="R37" s="71"/>
    </row>
    <row r="38" spans="1:18" x14ac:dyDescent="0.25">
      <c r="A38" s="82" t="s">
        <v>20</v>
      </c>
      <c r="B38" s="82"/>
      <c r="N38" s="87" t="s">
        <v>19</v>
      </c>
      <c r="O38" s="69">
        <f ca="1">TODAY()</f>
        <v>45371</v>
      </c>
      <c r="P38" s="70"/>
      <c r="Q38" s="70"/>
      <c r="R38" s="70"/>
    </row>
    <row r="39" spans="1:18" ht="15.9" customHeight="1" thickBot="1" x14ac:dyDescent="0.3">
      <c r="A39" s="83"/>
      <c r="B39" s="83"/>
      <c r="C39" s="11"/>
      <c r="D39" s="11"/>
      <c r="E39" s="11"/>
      <c r="F39" s="11"/>
      <c r="G39" s="11"/>
      <c r="H39" s="11"/>
      <c r="I39" s="11"/>
      <c r="J39" s="11"/>
      <c r="K39" s="11"/>
      <c r="L39" s="11"/>
      <c r="M39" s="11"/>
      <c r="N39" s="86"/>
      <c r="O39" s="71"/>
      <c r="P39" s="71"/>
      <c r="Q39" s="71"/>
      <c r="R39" s="71"/>
    </row>
    <row r="44" spans="1:18" x14ac:dyDescent="0.25">
      <c r="A44" s="35" t="s">
        <v>33</v>
      </c>
    </row>
    <row r="65" spans="1:2" x14ac:dyDescent="0.25">
      <c r="A65" s="12"/>
      <c r="B65" s="13"/>
    </row>
    <row r="66" spans="1:2" x14ac:dyDescent="0.25">
      <c r="A66" s="14"/>
      <c r="B66" s="15"/>
    </row>
    <row r="67" spans="1:2" x14ac:dyDescent="0.25">
      <c r="A67" s="14"/>
      <c r="B67" s="15"/>
    </row>
    <row r="68" spans="1:2" x14ac:dyDescent="0.25">
      <c r="A68" s="14"/>
      <c r="B68" s="15"/>
    </row>
    <row r="69" spans="1:2" x14ac:dyDescent="0.25">
      <c r="A69" s="14">
        <v>44906</v>
      </c>
      <c r="B69" s="15">
        <v>1</v>
      </c>
    </row>
    <row r="70" spans="1:2" x14ac:dyDescent="0.25">
      <c r="A70" s="14">
        <f t="shared" ref="A70:A96" si="7">A69+14</f>
        <v>44920</v>
      </c>
      <c r="B70" s="15">
        <v>2</v>
      </c>
    </row>
    <row r="71" spans="1:2" x14ac:dyDescent="0.25">
      <c r="A71" s="14">
        <f>A70+14</f>
        <v>44934</v>
      </c>
      <c r="B71" s="15">
        <v>3</v>
      </c>
    </row>
    <row r="72" spans="1:2" x14ac:dyDescent="0.25">
      <c r="A72" s="14">
        <f t="shared" si="7"/>
        <v>44948</v>
      </c>
      <c r="B72" s="15">
        <v>4</v>
      </c>
    </row>
    <row r="73" spans="1:2" x14ac:dyDescent="0.25">
      <c r="A73" s="14">
        <f t="shared" si="7"/>
        <v>44962</v>
      </c>
      <c r="B73" s="15">
        <v>5</v>
      </c>
    </row>
    <row r="74" spans="1:2" x14ac:dyDescent="0.25">
      <c r="A74" s="14">
        <f t="shared" si="7"/>
        <v>44976</v>
      </c>
      <c r="B74" s="15">
        <v>6</v>
      </c>
    </row>
    <row r="75" spans="1:2" x14ac:dyDescent="0.25">
      <c r="A75" s="14">
        <f t="shared" si="7"/>
        <v>44990</v>
      </c>
      <c r="B75" s="15">
        <v>7</v>
      </c>
    </row>
    <row r="76" spans="1:2" x14ac:dyDescent="0.25">
      <c r="A76" s="14">
        <f t="shared" si="7"/>
        <v>45004</v>
      </c>
      <c r="B76" s="15">
        <v>8</v>
      </c>
    </row>
    <row r="77" spans="1:2" x14ac:dyDescent="0.25">
      <c r="A77" s="14">
        <f t="shared" si="7"/>
        <v>45018</v>
      </c>
      <c r="B77" s="15">
        <v>9</v>
      </c>
    </row>
    <row r="78" spans="1:2" x14ac:dyDescent="0.25">
      <c r="A78" s="14">
        <f t="shared" si="7"/>
        <v>45032</v>
      </c>
      <c r="B78" s="15">
        <v>10</v>
      </c>
    </row>
    <row r="79" spans="1:2" x14ac:dyDescent="0.25">
      <c r="A79" s="14">
        <f t="shared" si="7"/>
        <v>45046</v>
      </c>
      <c r="B79" s="15">
        <v>11</v>
      </c>
    </row>
    <row r="80" spans="1:2" x14ac:dyDescent="0.25">
      <c r="A80" s="14">
        <f t="shared" si="7"/>
        <v>45060</v>
      </c>
      <c r="B80" s="15">
        <v>12</v>
      </c>
    </row>
    <row r="81" spans="1:2" x14ac:dyDescent="0.25">
      <c r="A81" s="14">
        <f t="shared" si="7"/>
        <v>45074</v>
      </c>
      <c r="B81" s="15">
        <v>13</v>
      </c>
    </row>
    <row r="82" spans="1:2" x14ac:dyDescent="0.25">
      <c r="A82" s="14">
        <f t="shared" si="7"/>
        <v>45088</v>
      </c>
      <c r="B82" s="15">
        <v>14</v>
      </c>
    </row>
    <row r="83" spans="1:2" x14ac:dyDescent="0.25">
      <c r="A83" s="14">
        <f t="shared" si="7"/>
        <v>45102</v>
      </c>
      <c r="B83" s="15">
        <v>15</v>
      </c>
    </row>
    <row r="84" spans="1:2" x14ac:dyDescent="0.25">
      <c r="A84" s="14">
        <f t="shared" si="7"/>
        <v>45116</v>
      </c>
      <c r="B84" s="15">
        <v>16</v>
      </c>
    </row>
    <row r="85" spans="1:2" x14ac:dyDescent="0.25">
      <c r="A85" s="14">
        <f t="shared" si="7"/>
        <v>45130</v>
      </c>
      <c r="B85" s="15">
        <v>17</v>
      </c>
    </row>
    <row r="86" spans="1:2" x14ac:dyDescent="0.25">
      <c r="A86" s="14">
        <f t="shared" si="7"/>
        <v>45144</v>
      </c>
      <c r="B86" s="15">
        <v>18</v>
      </c>
    </row>
    <row r="87" spans="1:2" x14ac:dyDescent="0.25">
      <c r="A87" s="14">
        <f t="shared" si="7"/>
        <v>45158</v>
      </c>
      <c r="B87" s="15">
        <v>19</v>
      </c>
    </row>
    <row r="88" spans="1:2" x14ac:dyDescent="0.25">
      <c r="A88" s="14">
        <f t="shared" si="7"/>
        <v>45172</v>
      </c>
      <c r="B88" s="15">
        <v>20</v>
      </c>
    </row>
    <row r="89" spans="1:2" x14ac:dyDescent="0.25">
      <c r="A89" s="14">
        <f t="shared" si="7"/>
        <v>45186</v>
      </c>
      <c r="B89" s="15">
        <v>21</v>
      </c>
    </row>
    <row r="90" spans="1:2" x14ac:dyDescent="0.25">
      <c r="A90" s="14">
        <f t="shared" si="7"/>
        <v>45200</v>
      </c>
      <c r="B90" s="15">
        <v>22</v>
      </c>
    </row>
    <row r="91" spans="1:2" x14ac:dyDescent="0.25">
      <c r="A91" s="14">
        <f t="shared" si="7"/>
        <v>45214</v>
      </c>
      <c r="B91" s="15">
        <v>23</v>
      </c>
    </row>
    <row r="92" spans="1:2" x14ac:dyDescent="0.25">
      <c r="A92" s="14">
        <f t="shared" si="7"/>
        <v>45228</v>
      </c>
      <c r="B92" s="15">
        <v>24</v>
      </c>
    </row>
    <row r="93" spans="1:2" x14ac:dyDescent="0.25">
      <c r="A93" s="14">
        <f t="shared" si="7"/>
        <v>45242</v>
      </c>
      <c r="B93" s="15">
        <v>25</v>
      </c>
    </row>
    <row r="94" spans="1:2" x14ac:dyDescent="0.25">
      <c r="A94" s="14">
        <f t="shared" si="7"/>
        <v>45256</v>
      </c>
      <c r="B94" s="15">
        <v>26</v>
      </c>
    </row>
    <row r="95" spans="1:2" x14ac:dyDescent="0.25">
      <c r="A95" s="14">
        <f t="shared" si="7"/>
        <v>45270</v>
      </c>
      <c r="B95" s="15">
        <v>1</v>
      </c>
    </row>
    <row r="96" spans="1:2" x14ac:dyDescent="0.25">
      <c r="A96" s="14">
        <f t="shared" si="7"/>
        <v>45284</v>
      </c>
      <c r="B96" s="15">
        <f>B95+1</f>
        <v>2</v>
      </c>
    </row>
    <row r="97" spans="1:2" x14ac:dyDescent="0.25">
      <c r="A97" s="14">
        <f>A96+14</f>
        <v>45298</v>
      </c>
      <c r="B97" s="15">
        <f t="shared" ref="B97:B120" si="8">B96+1</f>
        <v>3</v>
      </c>
    </row>
    <row r="98" spans="1:2" x14ac:dyDescent="0.25">
      <c r="A98" s="14">
        <f t="shared" ref="A98:A120" si="9">A97+14</f>
        <v>45312</v>
      </c>
      <c r="B98" s="15">
        <f t="shared" si="8"/>
        <v>4</v>
      </c>
    </row>
    <row r="99" spans="1:2" x14ac:dyDescent="0.25">
      <c r="A99" s="14">
        <f t="shared" si="9"/>
        <v>45326</v>
      </c>
      <c r="B99" s="15">
        <f t="shared" si="8"/>
        <v>5</v>
      </c>
    </row>
    <row r="100" spans="1:2" x14ac:dyDescent="0.25">
      <c r="A100" s="14">
        <f t="shared" si="9"/>
        <v>45340</v>
      </c>
      <c r="B100" s="15">
        <f t="shared" si="8"/>
        <v>6</v>
      </c>
    </row>
    <row r="101" spans="1:2" x14ac:dyDescent="0.25">
      <c r="A101" s="14">
        <f t="shared" si="9"/>
        <v>45354</v>
      </c>
      <c r="B101" s="15">
        <f t="shared" si="8"/>
        <v>7</v>
      </c>
    </row>
    <row r="102" spans="1:2" x14ac:dyDescent="0.25">
      <c r="A102" s="14">
        <f t="shared" si="9"/>
        <v>45368</v>
      </c>
      <c r="B102" s="15">
        <f t="shared" si="8"/>
        <v>8</v>
      </c>
    </row>
    <row r="103" spans="1:2" x14ac:dyDescent="0.25">
      <c r="A103" s="14">
        <f t="shared" si="9"/>
        <v>45382</v>
      </c>
      <c r="B103" s="15">
        <f t="shared" si="8"/>
        <v>9</v>
      </c>
    </row>
    <row r="104" spans="1:2" x14ac:dyDescent="0.25">
      <c r="A104" s="14">
        <f t="shared" si="9"/>
        <v>45396</v>
      </c>
      <c r="B104" s="15">
        <f t="shared" si="8"/>
        <v>10</v>
      </c>
    </row>
    <row r="105" spans="1:2" x14ac:dyDescent="0.25">
      <c r="A105" s="14">
        <f t="shared" si="9"/>
        <v>45410</v>
      </c>
      <c r="B105" s="15">
        <f t="shared" si="8"/>
        <v>11</v>
      </c>
    </row>
    <row r="106" spans="1:2" x14ac:dyDescent="0.25">
      <c r="A106" s="14">
        <f t="shared" si="9"/>
        <v>45424</v>
      </c>
      <c r="B106" s="15">
        <f t="shared" si="8"/>
        <v>12</v>
      </c>
    </row>
    <row r="107" spans="1:2" x14ac:dyDescent="0.25">
      <c r="A107" s="14">
        <f t="shared" si="9"/>
        <v>45438</v>
      </c>
      <c r="B107" s="15">
        <f t="shared" si="8"/>
        <v>13</v>
      </c>
    </row>
    <row r="108" spans="1:2" x14ac:dyDescent="0.25">
      <c r="A108" s="14">
        <f t="shared" si="9"/>
        <v>45452</v>
      </c>
      <c r="B108" s="15">
        <f t="shared" si="8"/>
        <v>14</v>
      </c>
    </row>
    <row r="109" spans="1:2" x14ac:dyDescent="0.25">
      <c r="A109" s="14">
        <f t="shared" si="9"/>
        <v>45466</v>
      </c>
      <c r="B109" s="15">
        <f t="shared" si="8"/>
        <v>15</v>
      </c>
    </row>
    <row r="110" spans="1:2" x14ac:dyDescent="0.25">
      <c r="A110" s="14">
        <f t="shared" si="9"/>
        <v>45480</v>
      </c>
      <c r="B110" s="15">
        <f t="shared" si="8"/>
        <v>16</v>
      </c>
    </row>
    <row r="111" spans="1:2" x14ac:dyDescent="0.25">
      <c r="A111" s="14">
        <f t="shared" si="9"/>
        <v>45494</v>
      </c>
      <c r="B111" s="15">
        <f t="shared" si="8"/>
        <v>17</v>
      </c>
    </row>
    <row r="112" spans="1:2" x14ac:dyDescent="0.25">
      <c r="A112" s="14">
        <f t="shared" si="9"/>
        <v>45508</v>
      </c>
      <c r="B112" s="15">
        <f t="shared" si="8"/>
        <v>18</v>
      </c>
    </row>
    <row r="113" spans="1:2" x14ac:dyDescent="0.25">
      <c r="A113" s="14">
        <f t="shared" si="9"/>
        <v>45522</v>
      </c>
      <c r="B113" s="15">
        <f t="shared" si="8"/>
        <v>19</v>
      </c>
    </row>
    <row r="114" spans="1:2" x14ac:dyDescent="0.25">
      <c r="A114" s="14">
        <f t="shared" si="9"/>
        <v>45536</v>
      </c>
      <c r="B114" s="15">
        <f t="shared" si="8"/>
        <v>20</v>
      </c>
    </row>
    <row r="115" spans="1:2" x14ac:dyDescent="0.25">
      <c r="A115" s="14">
        <f t="shared" si="9"/>
        <v>45550</v>
      </c>
      <c r="B115" s="15">
        <f t="shared" si="8"/>
        <v>21</v>
      </c>
    </row>
    <row r="116" spans="1:2" x14ac:dyDescent="0.25">
      <c r="A116" s="14">
        <f t="shared" si="9"/>
        <v>45564</v>
      </c>
      <c r="B116" s="15">
        <f t="shared" si="8"/>
        <v>22</v>
      </c>
    </row>
    <row r="117" spans="1:2" x14ac:dyDescent="0.25">
      <c r="A117" s="14">
        <f t="shared" si="9"/>
        <v>45578</v>
      </c>
      <c r="B117" s="15">
        <f t="shared" si="8"/>
        <v>23</v>
      </c>
    </row>
    <row r="118" spans="1:2" x14ac:dyDescent="0.25">
      <c r="A118" s="14">
        <f t="shared" si="9"/>
        <v>45592</v>
      </c>
      <c r="B118" s="15">
        <f t="shared" si="8"/>
        <v>24</v>
      </c>
    </row>
    <row r="119" spans="1:2" x14ac:dyDescent="0.25">
      <c r="A119" s="14">
        <f t="shared" si="9"/>
        <v>45606</v>
      </c>
      <c r="B119" s="15">
        <f t="shared" si="8"/>
        <v>25</v>
      </c>
    </row>
    <row r="120" spans="1:2" x14ac:dyDescent="0.25">
      <c r="A120" s="14">
        <f t="shared" si="9"/>
        <v>45620</v>
      </c>
      <c r="B120" s="15">
        <f t="shared" si="8"/>
        <v>26</v>
      </c>
    </row>
    <row r="121" spans="1:2" x14ac:dyDescent="0.25">
      <c r="A121" s="14">
        <f t="shared" ref="A121:A133" si="10">A120+14</f>
        <v>45634</v>
      </c>
      <c r="B121">
        <v>1</v>
      </c>
    </row>
    <row r="122" spans="1:2" x14ac:dyDescent="0.25">
      <c r="A122" s="14">
        <f t="shared" si="10"/>
        <v>45648</v>
      </c>
      <c r="B122" s="15">
        <v>2</v>
      </c>
    </row>
    <row r="123" spans="1:2" x14ac:dyDescent="0.25">
      <c r="A123" s="14">
        <f t="shared" si="10"/>
        <v>45662</v>
      </c>
      <c r="B123" s="15">
        <f t="shared" ref="B123:B186" si="11">B122+1</f>
        <v>3</v>
      </c>
    </row>
    <row r="124" spans="1:2" x14ac:dyDescent="0.25">
      <c r="A124" s="14">
        <f t="shared" si="10"/>
        <v>45676</v>
      </c>
      <c r="B124" s="15">
        <f t="shared" si="11"/>
        <v>4</v>
      </c>
    </row>
    <row r="125" spans="1:2" x14ac:dyDescent="0.25">
      <c r="A125" s="14">
        <f t="shared" si="10"/>
        <v>45690</v>
      </c>
      <c r="B125" s="15">
        <f t="shared" si="11"/>
        <v>5</v>
      </c>
    </row>
    <row r="126" spans="1:2" x14ac:dyDescent="0.25">
      <c r="A126" s="14">
        <f t="shared" si="10"/>
        <v>45704</v>
      </c>
      <c r="B126" s="15">
        <f t="shared" si="11"/>
        <v>6</v>
      </c>
    </row>
    <row r="127" spans="1:2" x14ac:dyDescent="0.25">
      <c r="A127" s="14">
        <f t="shared" si="10"/>
        <v>45718</v>
      </c>
      <c r="B127" s="15">
        <f t="shared" si="11"/>
        <v>7</v>
      </c>
    </row>
    <row r="128" spans="1:2" x14ac:dyDescent="0.25">
      <c r="A128" s="14">
        <f t="shared" si="10"/>
        <v>45732</v>
      </c>
      <c r="B128" s="15">
        <f t="shared" si="11"/>
        <v>8</v>
      </c>
    </row>
    <row r="129" spans="1:2" x14ac:dyDescent="0.25">
      <c r="A129" s="14">
        <f t="shared" si="10"/>
        <v>45746</v>
      </c>
      <c r="B129" s="15">
        <f t="shared" si="11"/>
        <v>9</v>
      </c>
    </row>
    <row r="130" spans="1:2" x14ac:dyDescent="0.25">
      <c r="A130" s="14">
        <f t="shared" si="10"/>
        <v>45760</v>
      </c>
      <c r="B130" s="15">
        <f t="shared" si="11"/>
        <v>10</v>
      </c>
    </row>
    <row r="131" spans="1:2" x14ac:dyDescent="0.25">
      <c r="A131" s="14">
        <f t="shared" si="10"/>
        <v>45774</v>
      </c>
      <c r="B131" s="15">
        <f t="shared" si="11"/>
        <v>11</v>
      </c>
    </row>
    <row r="132" spans="1:2" x14ac:dyDescent="0.25">
      <c r="A132" s="14">
        <f t="shared" si="10"/>
        <v>45788</v>
      </c>
      <c r="B132" s="15">
        <f t="shared" si="11"/>
        <v>12</v>
      </c>
    </row>
    <row r="133" spans="1:2" x14ac:dyDescent="0.25">
      <c r="A133" s="14">
        <f t="shared" si="10"/>
        <v>45802</v>
      </c>
      <c r="B133" s="15">
        <f t="shared" si="11"/>
        <v>13</v>
      </c>
    </row>
    <row r="134" spans="1:2" x14ac:dyDescent="0.25">
      <c r="A134" s="14">
        <f t="shared" ref="A134:A140" si="12">A133+14</f>
        <v>45816</v>
      </c>
      <c r="B134" s="15">
        <f t="shared" si="11"/>
        <v>14</v>
      </c>
    </row>
    <row r="135" spans="1:2" x14ac:dyDescent="0.25">
      <c r="A135" s="14">
        <f t="shared" si="12"/>
        <v>45830</v>
      </c>
      <c r="B135" s="15">
        <v>15</v>
      </c>
    </row>
    <row r="136" spans="1:2" x14ac:dyDescent="0.25">
      <c r="A136" s="14">
        <f t="shared" si="12"/>
        <v>45844</v>
      </c>
      <c r="B136" s="15">
        <f t="shared" si="11"/>
        <v>16</v>
      </c>
    </row>
    <row r="137" spans="1:2" x14ac:dyDescent="0.25">
      <c r="A137" s="14">
        <f t="shared" si="12"/>
        <v>45858</v>
      </c>
      <c r="B137" s="15">
        <f t="shared" si="11"/>
        <v>17</v>
      </c>
    </row>
    <row r="138" spans="1:2" x14ac:dyDescent="0.25">
      <c r="A138" s="14">
        <f t="shared" si="12"/>
        <v>45872</v>
      </c>
      <c r="B138" s="15">
        <f t="shared" si="11"/>
        <v>18</v>
      </c>
    </row>
    <row r="139" spans="1:2" x14ac:dyDescent="0.25">
      <c r="A139" s="14">
        <f t="shared" si="12"/>
        <v>45886</v>
      </c>
      <c r="B139" s="15">
        <f t="shared" si="11"/>
        <v>19</v>
      </c>
    </row>
    <row r="140" spans="1:2" x14ac:dyDescent="0.25">
      <c r="A140" s="14">
        <f t="shared" si="12"/>
        <v>45900</v>
      </c>
      <c r="B140" s="15">
        <f t="shared" si="11"/>
        <v>20</v>
      </c>
    </row>
    <row r="141" spans="1:2" x14ac:dyDescent="0.25">
      <c r="A141" s="14">
        <f t="shared" ref="A141:A186" si="13">A140+14</f>
        <v>45914</v>
      </c>
      <c r="B141" s="15">
        <f t="shared" si="11"/>
        <v>21</v>
      </c>
    </row>
    <row r="142" spans="1:2" x14ac:dyDescent="0.25">
      <c r="A142" s="14">
        <f t="shared" si="13"/>
        <v>45928</v>
      </c>
      <c r="B142" s="15">
        <f t="shared" si="11"/>
        <v>22</v>
      </c>
    </row>
    <row r="143" spans="1:2" x14ac:dyDescent="0.25">
      <c r="A143" s="14">
        <f t="shared" si="13"/>
        <v>45942</v>
      </c>
      <c r="B143" s="15">
        <f t="shared" si="11"/>
        <v>23</v>
      </c>
    </row>
    <row r="144" spans="1:2" x14ac:dyDescent="0.25">
      <c r="A144" s="14">
        <f t="shared" si="13"/>
        <v>45956</v>
      </c>
      <c r="B144" s="15">
        <f t="shared" si="11"/>
        <v>24</v>
      </c>
    </row>
    <row r="145" spans="1:2" x14ac:dyDescent="0.25">
      <c r="A145" s="14">
        <f t="shared" si="13"/>
        <v>45970</v>
      </c>
      <c r="B145" s="15">
        <f t="shared" si="11"/>
        <v>25</v>
      </c>
    </row>
    <row r="146" spans="1:2" x14ac:dyDescent="0.25">
      <c r="A146" s="14">
        <f t="shared" si="13"/>
        <v>45984</v>
      </c>
      <c r="B146" s="15">
        <f t="shared" si="11"/>
        <v>26</v>
      </c>
    </row>
    <row r="147" spans="1:2" x14ac:dyDescent="0.25">
      <c r="A147" s="14">
        <f t="shared" si="13"/>
        <v>45998</v>
      </c>
      <c r="B147" s="15">
        <v>1</v>
      </c>
    </row>
    <row r="148" spans="1:2" x14ac:dyDescent="0.25">
      <c r="A148" s="14">
        <f t="shared" si="13"/>
        <v>46012</v>
      </c>
      <c r="B148" s="15">
        <f t="shared" si="11"/>
        <v>2</v>
      </c>
    </row>
    <row r="149" spans="1:2" x14ac:dyDescent="0.25">
      <c r="A149" s="14">
        <f t="shared" si="13"/>
        <v>46026</v>
      </c>
      <c r="B149" s="15">
        <f t="shared" si="11"/>
        <v>3</v>
      </c>
    </row>
    <row r="150" spans="1:2" x14ac:dyDescent="0.25">
      <c r="A150" s="14">
        <f t="shared" si="13"/>
        <v>46040</v>
      </c>
      <c r="B150" s="15">
        <f t="shared" si="11"/>
        <v>4</v>
      </c>
    </row>
    <row r="151" spans="1:2" x14ac:dyDescent="0.25">
      <c r="A151" s="14">
        <f t="shared" si="13"/>
        <v>46054</v>
      </c>
      <c r="B151" s="15">
        <f t="shared" si="11"/>
        <v>5</v>
      </c>
    </row>
    <row r="152" spans="1:2" x14ac:dyDescent="0.25">
      <c r="A152" s="14">
        <f t="shared" si="13"/>
        <v>46068</v>
      </c>
      <c r="B152" s="15">
        <f t="shared" si="11"/>
        <v>6</v>
      </c>
    </row>
    <row r="153" spans="1:2" x14ac:dyDescent="0.25">
      <c r="A153" s="14">
        <f t="shared" si="13"/>
        <v>46082</v>
      </c>
      <c r="B153" s="15">
        <f t="shared" si="11"/>
        <v>7</v>
      </c>
    </row>
    <row r="154" spans="1:2" x14ac:dyDescent="0.25">
      <c r="A154" s="14">
        <f t="shared" si="13"/>
        <v>46096</v>
      </c>
      <c r="B154" s="15">
        <f t="shared" si="11"/>
        <v>8</v>
      </c>
    </row>
    <row r="155" spans="1:2" x14ac:dyDescent="0.25">
      <c r="A155" s="14">
        <f t="shared" si="13"/>
        <v>46110</v>
      </c>
      <c r="B155" s="15">
        <f t="shared" si="11"/>
        <v>9</v>
      </c>
    </row>
    <row r="156" spans="1:2" x14ac:dyDescent="0.25">
      <c r="A156" s="14">
        <f t="shared" si="13"/>
        <v>46124</v>
      </c>
      <c r="B156" s="15">
        <f t="shared" si="11"/>
        <v>10</v>
      </c>
    </row>
    <row r="157" spans="1:2" x14ac:dyDescent="0.25">
      <c r="A157" s="14">
        <f t="shared" si="13"/>
        <v>46138</v>
      </c>
      <c r="B157" s="15">
        <f t="shared" si="11"/>
        <v>11</v>
      </c>
    </row>
    <row r="158" spans="1:2" x14ac:dyDescent="0.25">
      <c r="A158" s="14">
        <f t="shared" si="13"/>
        <v>46152</v>
      </c>
      <c r="B158" s="15">
        <f t="shared" si="11"/>
        <v>12</v>
      </c>
    </row>
    <row r="159" spans="1:2" x14ac:dyDescent="0.25">
      <c r="A159" s="14">
        <f t="shared" si="13"/>
        <v>46166</v>
      </c>
      <c r="B159" s="15">
        <f t="shared" si="11"/>
        <v>13</v>
      </c>
    </row>
    <row r="160" spans="1:2" x14ac:dyDescent="0.25">
      <c r="A160" s="14">
        <f t="shared" si="13"/>
        <v>46180</v>
      </c>
      <c r="B160" s="15">
        <f t="shared" si="11"/>
        <v>14</v>
      </c>
    </row>
    <row r="161" spans="1:2" x14ac:dyDescent="0.25">
      <c r="A161" s="14">
        <f t="shared" si="13"/>
        <v>46194</v>
      </c>
      <c r="B161" s="15">
        <f t="shared" si="11"/>
        <v>15</v>
      </c>
    </row>
    <row r="162" spans="1:2" x14ac:dyDescent="0.25">
      <c r="A162" s="14">
        <f t="shared" si="13"/>
        <v>46208</v>
      </c>
      <c r="B162" s="15">
        <f t="shared" si="11"/>
        <v>16</v>
      </c>
    </row>
    <row r="163" spans="1:2" x14ac:dyDescent="0.25">
      <c r="A163" s="14">
        <f t="shared" si="13"/>
        <v>46222</v>
      </c>
      <c r="B163" s="15">
        <f t="shared" si="11"/>
        <v>17</v>
      </c>
    </row>
    <row r="164" spans="1:2" x14ac:dyDescent="0.25">
      <c r="A164" s="14">
        <f t="shared" si="13"/>
        <v>46236</v>
      </c>
      <c r="B164" s="15">
        <f t="shared" si="11"/>
        <v>18</v>
      </c>
    </row>
    <row r="165" spans="1:2" x14ac:dyDescent="0.25">
      <c r="A165" s="14">
        <f t="shared" si="13"/>
        <v>46250</v>
      </c>
      <c r="B165" s="15">
        <f t="shared" si="11"/>
        <v>19</v>
      </c>
    </row>
    <row r="166" spans="1:2" x14ac:dyDescent="0.25">
      <c r="A166" s="14">
        <f t="shared" si="13"/>
        <v>46264</v>
      </c>
      <c r="B166" s="15">
        <f t="shared" si="11"/>
        <v>20</v>
      </c>
    </row>
    <row r="167" spans="1:2" x14ac:dyDescent="0.25">
      <c r="A167" s="14">
        <f t="shared" si="13"/>
        <v>46278</v>
      </c>
      <c r="B167" s="15">
        <f t="shared" si="11"/>
        <v>21</v>
      </c>
    </row>
    <row r="168" spans="1:2" x14ac:dyDescent="0.25">
      <c r="A168" s="14">
        <f t="shared" si="13"/>
        <v>46292</v>
      </c>
      <c r="B168" s="15">
        <f t="shared" si="11"/>
        <v>22</v>
      </c>
    </row>
    <row r="169" spans="1:2" x14ac:dyDescent="0.25">
      <c r="A169" s="14">
        <f t="shared" si="13"/>
        <v>46306</v>
      </c>
      <c r="B169" s="15">
        <f t="shared" si="11"/>
        <v>23</v>
      </c>
    </row>
    <row r="170" spans="1:2" x14ac:dyDescent="0.25">
      <c r="A170" s="14">
        <f t="shared" si="13"/>
        <v>46320</v>
      </c>
      <c r="B170" s="15">
        <f t="shared" si="11"/>
        <v>24</v>
      </c>
    </row>
    <row r="171" spans="1:2" x14ac:dyDescent="0.25">
      <c r="A171" s="14">
        <f t="shared" si="13"/>
        <v>46334</v>
      </c>
      <c r="B171" s="15">
        <f t="shared" si="11"/>
        <v>25</v>
      </c>
    </row>
    <row r="172" spans="1:2" x14ac:dyDescent="0.25">
      <c r="A172" s="14">
        <f t="shared" si="13"/>
        <v>46348</v>
      </c>
      <c r="B172" s="15">
        <f t="shared" si="11"/>
        <v>26</v>
      </c>
    </row>
    <row r="173" spans="1:2" x14ac:dyDescent="0.25">
      <c r="A173" s="14">
        <f t="shared" si="13"/>
        <v>46362</v>
      </c>
      <c r="B173" s="15">
        <v>1</v>
      </c>
    </row>
    <row r="174" spans="1:2" x14ac:dyDescent="0.25">
      <c r="A174" s="14">
        <f t="shared" si="13"/>
        <v>46376</v>
      </c>
      <c r="B174" s="15">
        <f t="shared" si="11"/>
        <v>2</v>
      </c>
    </row>
    <row r="175" spans="1:2" x14ac:dyDescent="0.25">
      <c r="A175" s="14">
        <f t="shared" si="13"/>
        <v>46390</v>
      </c>
      <c r="B175" s="15">
        <f t="shared" si="11"/>
        <v>3</v>
      </c>
    </row>
    <row r="176" spans="1:2" x14ac:dyDescent="0.25">
      <c r="A176" s="14">
        <f t="shared" si="13"/>
        <v>46404</v>
      </c>
      <c r="B176" s="15">
        <f t="shared" si="11"/>
        <v>4</v>
      </c>
    </row>
    <row r="177" spans="1:2" x14ac:dyDescent="0.25">
      <c r="A177" s="14">
        <f t="shared" si="13"/>
        <v>46418</v>
      </c>
      <c r="B177" s="15">
        <f t="shared" si="11"/>
        <v>5</v>
      </c>
    </row>
    <row r="178" spans="1:2" x14ac:dyDescent="0.25">
      <c r="A178" s="14">
        <f t="shared" si="13"/>
        <v>46432</v>
      </c>
      <c r="B178" s="15">
        <f t="shared" si="11"/>
        <v>6</v>
      </c>
    </row>
    <row r="179" spans="1:2" x14ac:dyDescent="0.25">
      <c r="A179" s="14">
        <f t="shared" si="13"/>
        <v>46446</v>
      </c>
      <c r="B179" s="15">
        <f t="shared" si="11"/>
        <v>7</v>
      </c>
    </row>
    <row r="180" spans="1:2" x14ac:dyDescent="0.25">
      <c r="A180" s="14">
        <f t="shared" si="13"/>
        <v>46460</v>
      </c>
      <c r="B180" s="15">
        <f t="shared" si="11"/>
        <v>8</v>
      </c>
    </row>
    <row r="181" spans="1:2" x14ac:dyDescent="0.25">
      <c r="A181" s="14">
        <f t="shared" si="13"/>
        <v>46474</v>
      </c>
      <c r="B181" s="15">
        <f t="shared" si="11"/>
        <v>9</v>
      </c>
    </row>
    <row r="182" spans="1:2" x14ac:dyDescent="0.25">
      <c r="A182" s="14">
        <f t="shared" si="13"/>
        <v>46488</v>
      </c>
      <c r="B182" s="15">
        <f t="shared" si="11"/>
        <v>10</v>
      </c>
    </row>
    <row r="183" spans="1:2" x14ac:dyDescent="0.25">
      <c r="A183" s="14">
        <f t="shared" si="13"/>
        <v>46502</v>
      </c>
      <c r="B183" s="15">
        <f t="shared" si="11"/>
        <v>11</v>
      </c>
    </row>
    <row r="184" spans="1:2" x14ac:dyDescent="0.25">
      <c r="A184" s="14">
        <f t="shared" si="13"/>
        <v>46516</v>
      </c>
      <c r="B184" s="15">
        <f t="shared" si="11"/>
        <v>12</v>
      </c>
    </row>
    <row r="185" spans="1:2" x14ac:dyDescent="0.25">
      <c r="A185" s="14">
        <f t="shared" si="13"/>
        <v>46530</v>
      </c>
      <c r="B185" s="15">
        <f t="shared" si="11"/>
        <v>13</v>
      </c>
    </row>
    <row r="186" spans="1:2" x14ac:dyDescent="0.25">
      <c r="A186" s="14">
        <f t="shared" si="13"/>
        <v>46544</v>
      </c>
      <c r="B186" s="15">
        <f t="shared" si="11"/>
        <v>14</v>
      </c>
    </row>
    <row r="221" spans="1:2" x14ac:dyDescent="0.25">
      <c r="A221" s="14"/>
      <c r="B221" s="15"/>
    </row>
  </sheetData>
  <dataConsolidate/>
  <mergeCells count="56">
    <mergeCell ref="P8:Q8"/>
    <mergeCell ref="P7:Q7"/>
    <mergeCell ref="P6:Q6"/>
    <mergeCell ref="O36:R37"/>
    <mergeCell ref="I11:I18"/>
    <mergeCell ref="J27:J28"/>
    <mergeCell ref="K27:K28"/>
    <mergeCell ref="L27:L28"/>
    <mergeCell ref="R27:R28"/>
    <mergeCell ref="A30:R30"/>
    <mergeCell ref="R20:R21"/>
    <mergeCell ref="H20:H21"/>
    <mergeCell ref="I20:I21"/>
    <mergeCell ref="P20:P21"/>
    <mergeCell ref="Q20:Q21"/>
    <mergeCell ref="M27:M28"/>
    <mergeCell ref="P5:Q5"/>
    <mergeCell ref="A1:R1"/>
    <mergeCell ref="C7:G7"/>
    <mergeCell ref="H7:I7"/>
    <mergeCell ref="J7:N7"/>
    <mergeCell ref="A5:H5"/>
    <mergeCell ref="I5:L5"/>
    <mergeCell ref="P4:Q4"/>
    <mergeCell ref="P3:Q3"/>
    <mergeCell ref="A2:R2"/>
    <mergeCell ref="O38:R39"/>
    <mergeCell ref="A9:A10"/>
    <mergeCell ref="I9:I10"/>
    <mergeCell ref="Q9:Q10"/>
    <mergeCell ref="Q11:R18"/>
    <mergeCell ref="R9:R10"/>
    <mergeCell ref="A38:B39"/>
    <mergeCell ref="A36:B37"/>
    <mergeCell ref="N36:N37"/>
    <mergeCell ref="N38:N39"/>
    <mergeCell ref="G27:G28"/>
    <mergeCell ref="H27:H28"/>
    <mergeCell ref="A27:A28"/>
    <mergeCell ref="A20:A21"/>
    <mergeCell ref="I27:I28"/>
    <mergeCell ref="Q27:Q28"/>
    <mergeCell ref="N27:N28"/>
    <mergeCell ref="O27:O28"/>
    <mergeCell ref="P27:P28"/>
    <mergeCell ref="B20:C21"/>
    <mergeCell ref="D20:E21"/>
    <mergeCell ref="F20:G21"/>
    <mergeCell ref="J20:K21"/>
    <mergeCell ref="L20:M21"/>
    <mergeCell ref="N20:O21"/>
    <mergeCell ref="B27:B28"/>
    <mergeCell ref="C27:C28"/>
    <mergeCell ref="D27:D28"/>
    <mergeCell ref="E27:E28"/>
    <mergeCell ref="F27:F28"/>
  </mergeCells>
  <phoneticPr fontId="0" type="noConversion"/>
  <dataValidations count="1">
    <dataValidation type="list" allowBlank="1" showInputMessage="1" showErrorMessage="1" sqref="C7:G7" xr:uid="{00000000-0002-0000-0000-000000000000}">
      <formula1>$A$69:$A$186</formula1>
    </dataValidation>
  </dataValidations>
  <pageMargins left="0.25" right="0.25" top="0.25" bottom="0.25" header="0.5" footer="0.5"/>
  <pageSetup orientation="landscape" r:id="rId1"/>
  <headerFooter alignWithMargins="0"/>
  <drawing r:id="rId2"/>
  <legacyDrawing r:id="rId3"/>
  <controls>
    <mc:AlternateContent xmlns:mc="http://schemas.openxmlformats.org/markup-compatibility/2006">
      <mc:Choice Requires="x14">
        <control shapeId="1027" r:id="rId4" name="CommandButton1">
          <controlPr defaultSize="0" autoLine="0" autoPict="0" r:id="rId5">
            <anchor moveWithCells="1">
              <from>
                <xdr:col>0</xdr:col>
                <xdr:colOff>1508760</xdr:colOff>
                <xdr:row>2</xdr:row>
                <xdr:rowOff>91440</xdr:rowOff>
              </from>
              <to>
                <xdr:col>3</xdr:col>
                <xdr:colOff>76200</xdr:colOff>
                <xdr:row>4</xdr:row>
                <xdr:rowOff>7620</xdr:rowOff>
              </to>
            </anchor>
          </controlPr>
        </control>
      </mc:Choice>
      <mc:Fallback>
        <control shapeId="1027"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WS, Unit Pay, TempHelp</vt:lpstr>
      <vt:lpstr>'Student, WS, Unit Pay, TempHelp'!Print_Area</vt:lpstr>
      <vt:lpstr>WS_paynumbers</vt:lpstr>
      <vt:lpstr>WS_payperiod</vt:lpstr>
      <vt:lpstr>WS_Print_Area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charityb</dc:creator>
  <cp:lastModifiedBy>Wolf, Alexandra (agwolf@uidaho.edu)</cp:lastModifiedBy>
  <cp:lastPrinted>2020-04-10T18:09:34Z</cp:lastPrinted>
  <dcterms:created xsi:type="dcterms:W3CDTF">2004-08-13T16:18:33Z</dcterms:created>
  <dcterms:modified xsi:type="dcterms:W3CDTF">2024-03-20T21:53:08Z</dcterms:modified>
</cp:coreProperties>
</file>